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01 - Affaires\2024\aelia - 2024 - 031 UPHF - QLIO - Reprise en sous-œuvre des fondations\07 - PRO\06 - Rendu\DPGF\"/>
    </mc:Choice>
  </mc:AlternateContent>
  <xr:revisionPtr revIDLastSave="0" documentId="13_ncr:1_{6C3AFEAE-2A52-4702-A574-1112C97C7793}" xr6:coauthVersionLast="47" xr6:coauthVersionMax="47" xr10:uidLastSave="{00000000-0000-0000-0000-000000000000}"/>
  <bookViews>
    <workbookView xWindow="-108" yWindow="-108" windowWidth="23256" windowHeight="13896" tabRatio="951" xr2:uid="{00000000-000D-0000-FFFF-FFFF00000000}"/>
  </bookViews>
  <sheets>
    <sheet name="LOT GO" sheetId="178" r:id="rId1"/>
  </sheets>
  <definedNames>
    <definedName name="_xlnm.Print_Area" localSheetId="0">'LOT GO'!$B$2:$G$101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4" i="178" l="1"/>
  <c r="G95" i="178"/>
  <c r="G96" i="178"/>
  <c r="G97" i="178"/>
  <c r="G93" i="178"/>
  <c r="G87" i="178"/>
  <c r="G88" i="178"/>
  <c r="G89" i="178"/>
  <c r="G90" i="178"/>
  <c r="G86" i="178"/>
  <c r="G82" i="178"/>
  <c r="G83" i="178"/>
  <c r="G84" i="178"/>
  <c r="G81" i="178"/>
  <c r="G79" i="178"/>
  <c r="G70" i="178"/>
  <c r="G71" i="178"/>
  <c r="G72" i="178"/>
  <c r="G73" i="178"/>
  <c r="G74" i="178"/>
  <c r="G75" i="178"/>
  <c r="G76" i="178"/>
  <c r="G69" i="178"/>
  <c r="G67" i="178"/>
  <c r="G66" i="178"/>
  <c r="G56" i="178"/>
  <c r="G57" i="178"/>
  <c r="G58" i="178"/>
  <c r="G59" i="178"/>
  <c r="G60" i="178"/>
  <c r="G61" i="178"/>
  <c r="G62" i="178"/>
  <c r="G55" i="178"/>
  <c r="G47" i="178"/>
  <c r="G48" i="178"/>
  <c r="G49" i="178"/>
  <c r="G50" i="178"/>
  <c r="G51" i="178"/>
  <c r="G52" i="178"/>
  <c r="G53" i="178"/>
  <c r="G46" i="178"/>
  <c r="G39" i="178"/>
  <c r="G40" i="178"/>
  <c r="G41" i="178"/>
  <c r="G42" i="178"/>
  <c r="G38" i="178"/>
  <c r="G31" i="178"/>
  <c r="G32" i="178"/>
  <c r="G33" i="178"/>
  <c r="G34" i="178"/>
  <c r="G35" i="178"/>
  <c r="G30" i="178"/>
  <c r="G25" i="178"/>
  <c r="G26" i="178"/>
  <c r="G27" i="178"/>
  <c r="G28" i="178"/>
  <c r="G24" i="178"/>
  <c r="G20" i="178"/>
  <c r="G21" i="178"/>
  <c r="G19" i="178"/>
  <c r="G9" i="178"/>
  <c r="G10" i="178"/>
  <c r="G11" i="178"/>
  <c r="G12" i="178"/>
  <c r="G13" i="178"/>
  <c r="G14" i="178"/>
  <c r="G15" i="178"/>
  <c r="G16" i="178"/>
  <c r="G8" i="178"/>
  <c r="G98" i="178" l="1"/>
  <c r="G91" i="178" l="1"/>
  <c r="G36" i="178" l="1"/>
  <c r="G77" i="178"/>
  <c r="G43" i="178" l="1"/>
  <c r="G63" i="178" l="1"/>
  <c r="G22" i="178" l="1"/>
  <c r="G17" i="178"/>
  <c r="G99" i="178" l="1"/>
  <c r="G100" i="178" l="1"/>
  <c r="G101" i="178" s="1"/>
</calcChain>
</file>

<file path=xl/sharedStrings.xml><?xml version="1.0" encoding="utf-8"?>
<sst xmlns="http://schemas.openxmlformats.org/spreadsheetml/2006/main" count="220" uniqueCount="156">
  <si>
    <t>Date :</t>
  </si>
  <si>
    <t xml:space="preserve">MAITRE D'ŒUVRE </t>
  </si>
  <si>
    <t>Aélia Environnement Ingénierie
452, Avenue du Maréchal de Lattre de Tassigny
59350 SAINT ANDRE LEZ LILLE</t>
  </si>
  <si>
    <t>AFFAIRE :</t>
  </si>
  <si>
    <t>REPRISE EN SOUS ŒUVRE DES FONDATIONS ET REPARATION DES DESORDRES STRUCTURELS</t>
  </si>
  <si>
    <t>I - Travaux de gros œuvre</t>
  </si>
  <si>
    <t>Poste</t>
  </si>
  <si>
    <t>Désignation</t>
  </si>
  <si>
    <t>Unité</t>
  </si>
  <si>
    <t>Quantité</t>
  </si>
  <si>
    <t>Prix unitaire</t>
  </si>
  <si>
    <t>Prix total</t>
  </si>
  <si>
    <t xml:space="preserve">3.1 Installation de chantier </t>
  </si>
  <si>
    <t>3.1.1</t>
  </si>
  <si>
    <t xml:space="preserve">Signalisation </t>
  </si>
  <si>
    <t>ENS</t>
  </si>
  <si>
    <t>3.1.2</t>
  </si>
  <si>
    <t>Clôtures et portail compris dépose fin de chantier</t>
  </si>
  <si>
    <t>ML</t>
  </si>
  <si>
    <t>3.1.3</t>
  </si>
  <si>
    <t>3.1.4</t>
  </si>
  <si>
    <t>Panneau de chantier</t>
  </si>
  <si>
    <t>U</t>
  </si>
  <si>
    <t>3.1.5</t>
  </si>
  <si>
    <t>Branchements provisoires fluides</t>
  </si>
  <si>
    <t>3.1.6</t>
  </si>
  <si>
    <t xml:space="preserve">Aménagement de l'aire de chantier </t>
  </si>
  <si>
    <t>3.1.7</t>
  </si>
  <si>
    <t xml:space="preserve">Plan d’installation de chantier </t>
  </si>
  <si>
    <t>3.1.8</t>
  </si>
  <si>
    <t xml:space="preserve">Bennes de chantier </t>
  </si>
  <si>
    <t>3.1.9</t>
  </si>
  <si>
    <t>Moyens de levage et accès chantier</t>
  </si>
  <si>
    <t>Sous-total Installation de chantier</t>
  </si>
  <si>
    <t>3.2 Travaux préparatoires et études</t>
  </si>
  <si>
    <t>3.2.2</t>
  </si>
  <si>
    <t>Constat des lieux</t>
  </si>
  <si>
    <t>3.2.3</t>
  </si>
  <si>
    <t>Etudes, plans d’exécution et récolement</t>
  </si>
  <si>
    <t>3.2.4</t>
  </si>
  <si>
    <t>Mission G3</t>
  </si>
  <si>
    <t>Sous-total Travaux préparatoires et études</t>
  </si>
  <si>
    <t>3.3.1</t>
  </si>
  <si>
    <t>Démantèlement et dépose des structures modulaires, compris évacuation</t>
  </si>
  <si>
    <t>3.3.2</t>
  </si>
  <si>
    <t xml:space="preserve">Dépose/Repose de l’escalier métallique </t>
  </si>
  <si>
    <t>3.3.3</t>
  </si>
  <si>
    <t xml:space="preserve">Dépose de l’escalier béton d’atelier </t>
  </si>
  <si>
    <t>3.3.4</t>
  </si>
  <si>
    <t>Dépose des murs en maçonnerie</t>
  </si>
  <si>
    <t>M2</t>
  </si>
  <si>
    <t>3.3.5</t>
  </si>
  <si>
    <t>Démolition du local technique</t>
  </si>
  <si>
    <t>3.3.6</t>
  </si>
  <si>
    <t>Dépose des cloisons légères sanitaires</t>
  </si>
  <si>
    <t>Doublages</t>
  </si>
  <si>
    <t>3.4 	Travaux de terrassements</t>
  </si>
  <si>
    <t>3.4.3</t>
  </si>
  <si>
    <t>Epuisement d’eau</t>
  </si>
  <si>
    <t>Ft</t>
  </si>
  <si>
    <t>3.4.4</t>
  </si>
  <si>
    <t>Terrassements complémentaires</t>
  </si>
  <si>
    <t>M3</t>
  </si>
  <si>
    <t>Blindage fouille ASC</t>
  </si>
  <si>
    <t>3.4.5</t>
  </si>
  <si>
    <t xml:space="preserve">Remblaiement </t>
  </si>
  <si>
    <t>3.4.6</t>
  </si>
  <si>
    <t>Evacuation des terres et gravois hypothèse ISDI</t>
  </si>
  <si>
    <t>Sous-total Travaux de terrassements</t>
  </si>
  <si>
    <t>3.5 	Travaux de fondations – reprise en sous-œuvre</t>
  </si>
  <si>
    <t>3.5.1</t>
  </si>
  <si>
    <t>Fondations par micropieux</t>
  </si>
  <si>
    <t xml:space="preserve">Amenée/Replis </t>
  </si>
  <si>
    <t>Micropieux</t>
  </si>
  <si>
    <t>Chemisage Tubes métalliques</t>
  </si>
  <si>
    <t>Recépage</t>
  </si>
  <si>
    <t xml:space="preserve">Implantation </t>
  </si>
  <si>
    <t>Essais de contrôle</t>
  </si>
  <si>
    <t>Fourniture platines coiffantes</t>
  </si>
  <si>
    <t>Gestion déblais de forage</t>
  </si>
  <si>
    <t>3.5.2</t>
  </si>
  <si>
    <t xml:space="preserve"> Têtes de micropieux</t>
  </si>
  <si>
    <t>3.5.3</t>
  </si>
  <si>
    <t>Longrines de transfert de charges</t>
  </si>
  <si>
    <t>Sous-total Travaux de fondations – reprise en sous-œuvre</t>
  </si>
  <si>
    <t>3.6 Travaux de réparation structurelle</t>
  </si>
  <si>
    <t>3.6.1</t>
  </si>
  <si>
    <t>Etaiement</t>
  </si>
  <si>
    <t>Dépose partielle du mur maçonné</t>
  </si>
  <si>
    <t xml:space="preserve">Exécution d'un poteau BA </t>
  </si>
  <si>
    <t>Réparation des poutres et linteau de la zone sinistrée</t>
  </si>
  <si>
    <t>Réparation des parements béton hors zone sinistrée</t>
  </si>
  <si>
    <t>Travaux de finition</t>
  </si>
  <si>
    <t>3.6.2</t>
  </si>
  <si>
    <t>Réparation structurelle des joints de dilatation dégradés</t>
  </si>
  <si>
    <t>Réparation des bétons</t>
  </si>
  <si>
    <t xml:space="preserve">Couvre joint </t>
  </si>
  <si>
    <t>3.6.3</t>
  </si>
  <si>
    <t>Réparation structurelle des murs maçonnés fissurés</t>
  </si>
  <si>
    <t>Remplacement des carreaux de carrelage impactés, et réfection des peinture</t>
  </si>
  <si>
    <t>Sous-total Travaux de Superstructure</t>
  </si>
  <si>
    <t>3.7 Travaux de reconstruction gros œuvre</t>
  </si>
  <si>
    <t>3.7.1</t>
  </si>
  <si>
    <t>Reconstitution du local technique</t>
  </si>
  <si>
    <t>A</t>
  </si>
  <si>
    <t>B</t>
  </si>
  <si>
    <t xml:space="preserve">Murs en maçonnerie en blocs de béton semi-pleins CF 2h </t>
  </si>
  <si>
    <t>Enduit GS</t>
  </si>
  <si>
    <t xml:space="preserve">Flocage </t>
  </si>
  <si>
    <t>3.7.2</t>
  </si>
  <si>
    <t xml:space="preserve">Reconstitution des murs en maçonnerie déposés </t>
  </si>
  <si>
    <t>Murs en maçonnerie en blocs de béton creux</t>
  </si>
  <si>
    <t>3.7.3</t>
  </si>
  <si>
    <t xml:space="preserve">Remise en état des réseaux et fourreaux sous dallage </t>
  </si>
  <si>
    <t>3.7.5</t>
  </si>
  <si>
    <t>Escalier métallique</t>
  </si>
  <si>
    <t>3.7.6</t>
  </si>
  <si>
    <t>Sous-total Travaux de reconstruction</t>
  </si>
  <si>
    <t>3.8 Travaux divers</t>
  </si>
  <si>
    <t>3.8.1</t>
  </si>
  <si>
    <t>3.8.2</t>
  </si>
  <si>
    <t>Sous-total Travaux divers</t>
  </si>
  <si>
    <t xml:space="preserve">T.V.A En Euros </t>
  </si>
  <si>
    <t>Planchers béton ou bacs collaborants</t>
  </si>
  <si>
    <t>3.3 	Travaux préparatoires avant reprise en sous-œuvre : Curage - Démolition</t>
  </si>
  <si>
    <t>Sous-total Travaux de curage démolition</t>
  </si>
  <si>
    <t xml:space="preserve">TOTAL TRAVAUX GO T.T.C En Euros </t>
  </si>
  <si>
    <t xml:space="preserve">Réfection des abords </t>
  </si>
  <si>
    <t xml:space="preserve">Réfection de l’étanchéité de la toiture terrasse avec deux DEP créées </t>
  </si>
  <si>
    <t>DPGF</t>
  </si>
  <si>
    <t>BATIMENT QLIO – UPHF SITE DE CAMBRAI</t>
  </si>
  <si>
    <t>Base vie et bureau de chantier</t>
  </si>
  <si>
    <t>Mois</t>
  </si>
  <si>
    <t>Travaux de curage</t>
  </si>
  <si>
    <t>Sciages découpes et dépose des dallages</t>
  </si>
  <si>
    <t xml:space="preserve">TMP 1 - Reprise massifs S1 </t>
  </si>
  <si>
    <t xml:space="preserve">TMP 1bis - Reprise massifs S2 </t>
  </si>
  <si>
    <t>TMP 2 - Reprise massifs M1</t>
  </si>
  <si>
    <t>TMP 3 - Reprise massifs S3</t>
  </si>
  <si>
    <t xml:space="preserve">TMP 4 - Reprise locaux technique </t>
  </si>
  <si>
    <t xml:space="preserve">TMP 4 - Reprise future escalier métallique </t>
  </si>
  <si>
    <t xml:space="preserve">TMP 5 - Reprise cuvette ascenseur </t>
  </si>
  <si>
    <t>Réparation structurelle des parements BA impactés</t>
  </si>
  <si>
    <t>Dalles basses portées</t>
  </si>
  <si>
    <t>Réfection de l’étanchéité de la cuvette ascenseur</t>
  </si>
  <si>
    <t>3.8.3</t>
  </si>
  <si>
    <t>3.8.4</t>
  </si>
  <si>
    <t>3.8.5</t>
  </si>
  <si>
    <t>Reprise des seuils</t>
  </si>
  <si>
    <t>Reprise de la charpente métallique</t>
  </si>
  <si>
    <t>Nettoyage généralisé en fin de travaux</t>
  </si>
  <si>
    <t>TOTAL TRAVAUX GO  H.T. En Euros</t>
  </si>
  <si>
    <t>Dépose des cloisons légères salles de classes et régie</t>
  </si>
  <si>
    <t>Dépose des menuiseries associées</t>
  </si>
  <si>
    <t>Dépose plafonds, cpris isolation</t>
  </si>
  <si>
    <t>3.3.7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</si>
</sst>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F&quot;\ * #,##0.00_-;_-&quot;F&quot;\ * #,##0.00\-;_-&quot;F&quot;\ * &quot;-&quot;??_-;_-@_-"/>
    <numFmt numFmtId="166" formatCode="#,##0.00\ &quot;€&quot;"/>
    <numFmt numFmtId="167" formatCode="_-* #,##0_-;\-* #,##0_-;_-* &quot;-&quot;??_-;_-@_-"/>
    <numFmt numFmtId="168" formatCode="0.0"/>
    <numFmt numFmtId="169" formatCode="#,##0.00\ [$€-1];[Red]\-#,##0.00\ [$€-1]"/>
  </numFmts>
  <fonts count="26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u/>
      <sz val="11"/>
      <color rgb="FF0000FF"/>
      <name val="Calibri"/>
      <family val="2"/>
      <scheme val="minor"/>
    </font>
    <font>
      <sz val="12"/>
      <name val="Arial"/>
      <family val="2"/>
    </font>
    <font>
      <sz val="8"/>
      <name val="Arial"/>
    </font>
    <font>
      <b/>
      <sz val="12"/>
      <name val="Aptos"/>
      <family val="2"/>
    </font>
    <font>
      <sz val="12"/>
      <name val="Aptos"/>
      <family val="2"/>
    </font>
    <font>
      <b/>
      <u/>
      <sz val="12"/>
      <name val="Aptos"/>
      <family val="2"/>
    </font>
    <font>
      <b/>
      <i/>
      <u/>
      <sz val="12"/>
      <name val="Aptos"/>
      <family val="2"/>
    </font>
    <font>
      <sz val="12"/>
      <color rgb="FFC00000"/>
      <name val="Aptos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8">
    <xf numFmtId="0" fontId="0" fillId="0" borderId="0" applyAlignment="0">
      <alignment vertical="top" wrapText="1"/>
      <protection locked="0"/>
    </xf>
    <xf numFmtId="44" fontId="14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 applyAlignment="0">
      <alignment vertical="top" wrapText="1"/>
      <protection locked="0"/>
    </xf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1" fillId="0" borderId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3" fillId="0" borderId="0" applyAlignment="0">
      <alignment vertical="top" wrapText="1"/>
      <protection locked="0"/>
    </xf>
    <xf numFmtId="0" fontId="8" fillId="0" borderId="0"/>
    <xf numFmtId="0" fontId="17" fillId="0" borderId="0"/>
    <xf numFmtId="0" fontId="12" fillId="0" borderId="0"/>
    <xf numFmtId="0" fontId="7" fillId="0" borderId="0"/>
    <xf numFmtId="0" fontId="6" fillId="0" borderId="0"/>
    <xf numFmtId="0" fontId="5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" borderId="11" applyNumberFormat="0" applyFont="0" applyAlignment="0" applyProtection="0"/>
    <xf numFmtId="0" fontId="5" fillId="2" borderId="11" applyNumberFormat="0" applyFont="0" applyAlignment="0" applyProtection="0"/>
    <xf numFmtId="0" fontId="5" fillId="2" borderId="11" applyNumberFormat="0" applyFont="0" applyAlignment="0" applyProtection="0"/>
    <xf numFmtId="0" fontId="5" fillId="2" borderId="11" applyNumberFormat="0" applyFont="0" applyAlignment="0" applyProtection="0"/>
    <xf numFmtId="0" fontId="18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 wrapText="1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1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17" fillId="0" borderId="0"/>
    <xf numFmtId="9" fontId="5" fillId="0" borderId="0" applyFont="0" applyFill="0" applyBorder="0" applyAlignment="0" applyProtection="0"/>
    <xf numFmtId="0" fontId="13" fillId="0" borderId="0" applyAlignment="0">
      <alignment vertical="top" wrapText="1"/>
      <protection locked="0"/>
    </xf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/>
    <xf numFmtId="164" fontId="19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9" fillId="0" borderId="0"/>
    <xf numFmtId="0" fontId="13" fillId="0" borderId="0" applyAlignment="0">
      <alignment vertical="top" wrapText="1"/>
      <protection locked="0"/>
    </xf>
    <xf numFmtId="0" fontId="1" fillId="0" borderId="0"/>
    <xf numFmtId="44" fontId="20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75">
    <xf numFmtId="0" fontId="0" fillId="0" borderId="0" xfId="0" applyAlignment="1" applyProtection="1"/>
    <xf numFmtId="14" fontId="21" fillId="0" borderId="5" xfId="164" applyNumberFormat="1" applyFont="1" applyBorder="1" applyAlignment="1">
      <alignment horizontal="center" wrapText="1"/>
    </xf>
    <xf numFmtId="44" fontId="22" fillId="15" borderId="6" xfId="164" applyFont="1" applyFill="1" applyBorder="1"/>
    <xf numFmtId="0" fontId="22" fillId="0" borderId="0" xfId="0" applyFont="1" applyAlignment="1" applyProtection="1"/>
    <xf numFmtId="0" fontId="23" fillId="15" borderId="7" xfId="154" applyFont="1" applyFill="1" applyBorder="1" applyAlignment="1">
      <alignment horizontal="center" vertical="center" wrapText="1"/>
    </xf>
    <xf numFmtId="43" fontId="22" fillId="15" borderId="9" xfId="166" applyFont="1" applyFill="1" applyBorder="1" applyAlignment="1">
      <alignment horizontal="center" vertical="center"/>
    </xf>
    <xf numFmtId="0" fontId="22" fillId="15" borderId="12" xfId="155" applyFont="1" applyFill="1" applyBorder="1" applyAlignment="1">
      <alignment horizontal="center" vertical="center"/>
    </xf>
    <xf numFmtId="0" fontId="22" fillId="15" borderId="10" xfId="155" applyFont="1" applyFill="1" applyBorder="1" applyAlignment="1">
      <alignment horizontal="center" vertical="center"/>
    </xf>
    <xf numFmtId="44" fontId="22" fillId="15" borderId="9" xfId="164" applyFont="1" applyFill="1" applyBorder="1" applyAlignment="1">
      <alignment horizontal="center" vertical="center"/>
    </xf>
    <xf numFmtId="44" fontId="22" fillId="15" borderId="8" xfId="164" applyFont="1" applyFill="1" applyBorder="1" applyAlignment="1">
      <alignment horizontal="center" vertical="center"/>
    </xf>
    <xf numFmtId="0" fontId="22" fillId="15" borderId="7" xfId="155" applyFont="1" applyFill="1" applyBorder="1" applyAlignment="1">
      <alignment horizontal="left"/>
    </xf>
    <xf numFmtId="44" fontId="22" fillId="15" borderId="13" xfId="164" applyFont="1" applyFill="1" applyBorder="1" applyAlignment="1">
      <alignment horizontal="center" vertical="center"/>
    </xf>
    <xf numFmtId="44" fontId="22" fillId="0" borderId="0" xfId="164" applyFont="1" applyAlignment="1" applyProtection="1"/>
    <xf numFmtId="0" fontId="22" fillId="0" borderId="0" xfId="0" applyFont="1" applyAlignment="1" applyProtection="1">
      <alignment horizontal="center"/>
    </xf>
    <xf numFmtId="43" fontId="21" fillId="15" borderId="5" xfId="166" applyFont="1" applyFill="1" applyBorder="1" applyAlignment="1">
      <alignment horizontal="center" vertical="center" wrapText="1"/>
    </xf>
    <xf numFmtId="43" fontId="22" fillId="0" borderId="0" xfId="166" applyFont="1" applyAlignment="1" applyProtection="1">
      <alignment horizontal="center" vertical="center"/>
    </xf>
    <xf numFmtId="0" fontId="22" fillId="15" borderId="7" xfId="155" applyFont="1" applyFill="1" applyBorder="1" applyAlignment="1">
      <alignment horizontal="center" vertical="center"/>
    </xf>
    <xf numFmtId="44" fontId="22" fillId="15" borderId="8" xfId="164" applyFont="1" applyFill="1" applyBorder="1" applyAlignment="1">
      <alignment horizontal="right" vertical="center"/>
    </xf>
    <xf numFmtId="2" fontId="22" fillId="15" borderId="9" xfId="0" applyNumberFormat="1" applyFont="1" applyFill="1" applyBorder="1" applyAlignment="1" applyProtection="1"/>
    <xf numFmtId="0" fontId="23" fillId="15" borderId="7" xfId="154" applyFont="1" applyFill="1" applyBorder="1" applyAlignment="1">
      <alignment horizontal="center" vertical="center"/>
    </xf>
    <xf numFmtId="0" fontId="21" fillId="15" borderId="1" xfId="154" applyFont="1" applyFill="1" applyBorder="1" applyAlignment="1">
      <alignment horizontal="center" vertical="center"/>
    </xf>
    <xf numFmtId="0" fontId="21" fillId="15" borderId="4" xfId="154" applyFont="1" applyFill="1" applyBorder="1" applyAlignment="1">
      <alignment horizontal="center" vertical="center" wrapText="1"/>
    </xf>
    <xf numFmtId="0" fontId="21" fillId="15" borderId="15" xfId="154" applyFont="1" applyFill="1" applyBorder="1" applyAlignment="1">
      <alignment horizontal="center" vertical="center"/>
    </xf>
    <xf numFmtId="43" fontId="21" fillId="15" borderId="16" xfId="166" applyFont="1" applyFill="1" applyBorder="1" applyAlignment="1">
      <alignment horizontal="center" vertical="center" wrapText="1"/>
    </xf>
    <xf numFmtId="44" fontId="21" fillId="15" borderId="16" xfId="164" applyFont="1" applyFill="1" applyBorder="1" applyAlignment="1">
      <alignment horizontal="center" vertical="center"/>
    </xf>
    <xf numFmtId="44" fontId="21" fillId="15" borderId="19" xfId="164" applyFont="1" applyFill="1" applyBorder="1" applyAlignment="1">
      <alignment horizontal="center" vertical="center"/>
    </xf>
    <xf numFmtId="44" fontId="21" fillId="16" borderId="3" xfId="164" applyFont="1" applyFill="1" applyBorder="1" applyAlignment="1" applyProtection="1">
      <alignment horizontal="center" vertical="center"/>
      <protection locked="0"/>
    </xf>
    <xf numFmtId="0" fontId="22" fillId="17" borderId="7" xfId="155" applyFont="1" applyFill="1" applyBorder="1" applyAlignment="1">
      <alignment horizontal="right"/>
    </xf>
    <xf numFmtId="0" fontId="22" fillId="17" borderId="10" xfId="155" applyFont="1" applyFill="1" applyBorder="1" applyAlignment="1">
      <alignment horizontal="center" vertical="center"/>
    </xf>
    <xf numFmtId="43" fontId="22" fillId="17" borderId="9" xfId="166" applyFont="1" applyFill="1" applyBorder="1" applyAlignment="1">
      <alignment horizontal="center" vertical="center"/>
    </xf>
    <xf numFmtId="44" fontId="22" fillId="17" borderId="9" xfId="164" applyFont="1" applyFill="1" applyBorder="1" applyAlignment="1">
      <alignment horizontal="center" vertical="center"/>
    </xf>
    <xf numFmtId="44" fontId="21" fillId="17" borderId="8" xfId="164" applyFont="1" applyFill="1" applyBorder="1" applyAlignment="1" applyProtection="1">
      <alignment horizontal="center" vertical="center"/>
      <protection locked="0"/>
    </xf>
    <xf numFmtId="169" fontId="22" fillId="0" borderId="0" xfId="0" applyNumberFormat="1" applyFont="1" applyAlignment="1" applyProtection="1"/>
    <xf numFmtId="43" fontId="22" fillId="0" borderId="0" xfId="0" applyNumberFormat="1" applyFont="1" applyAlignment="1" applyProtection="1"/>
    <xf numFmtId="43" fontId="21" fillId="15" borderId="4" xfId="166" applyFont="1" applyFill="1" applyBorder="1" applyAlignment="1">
      <alignment horizontal="center" vertical="center" wrapText="1"/>
    </xf>
    <xf numFmtId="0" fontId="21" fillId="15" borderId="0" xfId="154" applyFont="1" applyFill="1" applyAlignment="1">
      <alignment horizontal="left" vertical="center" wrapText="1"/>
    </xf>
    <xf numFmtId="43" fontId="22" fillId="15" borderId="0" xfId="166" applyFont="1" applyFill="1" applyBorder="1" applyAlignment="1">
      <alignment horizontal="center" vertical="center"/>
    </xf>
    <xf numFmtId="0" fontId="22" fillId="15" borderId="0" xfId="0" applyFont="1" applyFill="1" applyAlignment="1" applyProtection="1">
      <alignment horizontal="left"/>
    </xf>
    <xf numFmtId="0" fontId="22" fillId="15" borderId="0" xfId="155" applyFont="1" applyFill="1"/>
    <xf numFmtId="0" fontId="22" fillId="17" borderId="0" xfId="155" applyFont="1" applyFill="1" applyAlignment="1">
      <alignment horizontal="right"/>
    </xf>
    <xf numFmtId="0" fontId="22" fillId="15" borderId="0" xfId="155" applyFont="1" applyFill="1" applyAlignment="1">
      <alignment horizontal="left" wrapText="1"/>
    </xf>
    <xf numFmtId="167" fontId="22" fillId="0" borderId="0" xfId="0" applyNumberFormat="1" applyFont="1" applyAlignment="1" applyProtection="1"/>
    <xf numFmtId="0" fontId="25" fillId="15" borderId="12" xfId="155" applyFont="1" applyFill="1" applyBorder="1" applyAlignment="1">
      <alignment horizontal="center" vertical="center"/>
    </xf>
    <xf numFmtId="168" fontId="22" fillId="15" borderId="12" xfId="155" applyNumberFormat="1" applyFont="1" applyFill="1" applyBorder="1" applyAlignment="1">
      <alignment horizontal="center" vertical="center"/>
    </xf>
    <xf numFmtId="0" fontId="22" fillId="15" borderId="7" xfId="155" applyFont="1" applyFill="1" applyBorder="1"/>
    <xf numFmtId="0" fontId="22" fillId="0" borderId="7" xfId="155" applyFont="1" applyBorder="1"/>
    <xf numFmtId="0" fontId="22" fillId="0" borderId="10" xfId="155" applyFont="1" applyBorder="1" applyAlignment="1">
      <alignment horizontal="center" vertical="center"/>
    </xf>
    <xf numFmtId="43" fontId="22" fillId="0" borderId="9" xfId="166" applyFont="1" applyBorder="1" applyAlignment="1">
      <alignment horizontal="center" vertical="center"/>
    </xf>
    <xf numFmtId="44" fontId="22" fillId="0" borderId="9" xfId="164" applyFont="1" applyBorder="1" applyAlignment="1">
      <alignment horizontal="center" vertical="center"/>
    </xf>
    <xf numFmtId="0" fontId="22" fillId="15" borderId="9" xfId="155" applyFont="1" applyFill="1" applyBorder="1" applyAlignment="1">
      <alignment horizontal="center" vertical="center"/>
    </xf>
    <xf numFmtId="166" fontId="22" fillId="15" borderId="9" xfId="155" applyNumberFormat="1" applyFont="1" applyFill="1" applyBorder="1" applyAlignment="1">
      <alignment horizontal="center" vertical="center"/>
    </xf>
    <xf numFmtId="166" fontId="22" fillId="15" borderId="8" xfId="155" applyNumberFormat="1" applyFont="1" applyFill="1" applyBorder="1" applyAlignment="1">
      <alignment horizontal="center" vertical="center"/>
    </xf>
    <xf numFmtId="43" fontId="22" fillId="0" borderId="9" xfId="166" applyFont="1" applyFill="1" applyBorder="1" applyAlignment="1">
      <alignment horizontal="center" vertical="center"/>
    </xf>
    <xf numFmtId="167" fontId="22" fillId="15" borderId="9" xfId="166" applyNumberFormat="1" applyFont="1" applyFill="1" applyBorder="1" applyAlignment="1">
      <alignment horizontal="center" vertical="center"/>
    </xf>
    <xf numFmtId="0" fontId="22" fillId="15" borderId="0" xfId="155" applyFont="1" applyFill="1" applyAlignment="1">
      <alignment horizontal="right"/>
    </xf>
    <xf numFmtId="0" fontId="22" fillId="15" borderId="7" xfId="155" applyFont="1" applyFill="1" applyBorder="1" applyAlignment="1">
      <alignment horizontal="right"/>
    </xf>
    <xf numFmtId="44" fontId="22" fillId="0" borderId="13" xfId="164" applyFont="1" applyFill="1" applyBorder="1" applyAlignment="1">
      <alignment horizontal="center" vertical="center"/>
    </xf>
    <xf numFmtId="44" fontId="22" fillId="0" borderId="0" xfId="0" applyNumberFormat="1" applyFont="1" applyAlignment="1" applyProtection="1"/>
    <xf numFmtId="0" fontId="21" fillId="16" borderId="1" xfId="162" applyFont="1" applyFill="1" applyBorder="1" applyAlignment="1">
      <alignment horizontal="center" vertical="center"/>
      <protection locked="0"/>
    </xf>
    <xf numFmtId="0" fontId="21" fillId="16" borderId="2" xfId="162" applyFont="1" applyFill="1" applyBorder="1" applyAlignment="1">
      <alignment horizontal="center" vertical="center"/>
      <protection locked="0"/>
    </xf>
    <xf numFmtId="0" fontId="21" fillId="16" borderId="3" xfId="162" applyFont="1" applyFill="1" applyBorder="1" applyAlignment="1">
      <alignment horizontal="center" vertical="center"/>
      <protection locked="0"/>
    </xf>
    <xf numFmtId="0" fontId="23" fillId="18" borderId="1" xfId="154" applyFont="1" applyFill="1" applyBorder="1" applyAlignment="1">
      <alignment horizontal="center" vertical="center"/>
    </xf>
    <xf numFmtId="0" fontId="23" fillId="18" borderId="2" xfId="154" applyFont="1" applyFill="1" applyBorder="1" applyAlignment="1">
      <alignment horizontal="center" vertical="center"/>
    </xf>
    <xf numFmtId="0" fontId="23" fillId="18" borderId="3" xfId="154" applyFont="1" applyFill="1" applyBorder="1" applyAlignment="1">
      <alignment horizontal="center" vertical="center"/>
    </xf>
    <xf numFmtId="0" fontId="21" fillId="16" borderId="17" xfId="155" applyFont="1" applyFill="1" applyBorder="1" applyAlignment="1">
      <alignment horizontal="left"/>
    </xf>
    <xf numFmtId="0" fontId="21" fillId="16" borderId="18" xfId="155" applyFont="1" applyFill="1" applyBorder="1" applyAlignment="1">
      <alignment horizontal="left"/>
    </xf>
    <xf numFmtId="0" fontId="21" fillId="16" borderId="14" xfId="155" applyFont="1" applyFill="1" applyBorder="1" applyAlignment="1">
      <alignment horizontal="left"/>
    </xf>
    <xf numFmtId="0" fontId="21" fillId="16" borderId="1" xfId="155" applyFont="1" applyFill="1" applyBorder="1" applyAlignment="1">
      <alignment horizontal="left"/>
    </xf>
    <xf numFmtId="0" fontId="21" fillId="16" borderId="2" xfId="155" applyFont="1" applyFill="1" applyBorder="1" applyAlignment="1">
      <alignment horizontal="left"/>
    </xf>
    <xf numFmtId="0" fontId="21" fillId="16" borderId="3" xfId="155" applyFont="1" applyFill="1" applyBorder="1" applyAlignment="1">
      <alignment horizontal="left"/>
    </xf>
    <xf numFmtId="0" fontId="21" fillId="15" borderId="5" xfId="154" applyFont="1" applyFill="1" applyBorder="1" applyAlignment="1">
      <alignment horizontal="center" wrapText="1"/>
    </xf>
    <xf numFmtId="0" fontId="24" fillId="15" borderId="0" xfId="154" applyFont="1" applyFill="1" applyAlignment="1">
      <alignment horizontal="center"/>
    </xf>
    <xf numFmtId="0" fontId="24" fillId="15" borderId="8" xfId="154" applyFont="1" applyFill="1" applyBorder="1" applyAlignment="1">
      <alignment horizontal="center"/>
    </xf>
    <xf numFmtId="49" fontId="21" fillId="15" borderId="0" xfId="154" applyNumberFormat="1" applyFont="1" applyFill="1" applyAlignment="1">
      <alignment horizontal="left" vertical="center" wrapText="1"/>
    </xf>
    <xf numFmtId="49" fontId="21" fillId="15" borderId="8" xfId="154" applyNumberFormat="1" applyFont="1" applyFill="1" applyBorder="1" applyAlignment="1">
      <alignment horizontal="left" vertical="center" wrapText="1"/>
    </xf>
  </cellXfs>
  <cellStyles count="168">
    <cellStyle name="20 % - Accent1 2" xfId="75" xr:uid="{00000000-0005-0000-0000-000000000000}"/>
    <cellStyle name="20 % - Accent1 2 2" xfId="76" xr:uid="{00000000-0005-0000-0000-000001000000}"/>
    <cellStyle name="20 % - Accent1 3" xfId="77" xr:uid="{00000000-0005-0000-0000-000002000000}"/>
    <cellStyle name="20 % - Accent2 2" xfId="78" xr:uid="{00000000-0005-0000-0000-000003000000}"/>
    <cellStyle name="20 % - Accent2 2 2" xfId="79" xr:uid="{00000000-0005-0000-0000-000004000000}"/>
    <cellStyle name="20 % - Accent2 3" xfId="80" xr:uid="{00000000-0005-0000-0000-000005000000}"/>
    <cellStyle name="20 % - Accent3 2" xfId="81" xr:uid="{00000000-0005-0000-0000-000006000000}"/>
    <cellStyle name="20 % - Accent3 2 2" xfId="82" xr:uid="{00000000-0005-0000-0000-000007000000}"/>
    <cellStyle name="20 % - Accent3 3" xfId="83" xr:uid="{00000000-0005-0000-0000-000008000000}"/>
    <cellStyle name="20 % - Accent4 2" xfId="84" xr:uid="{00000000-0005-0000-0000-000009000000}"/>
    <cellStyle name="20 % - Accent4 2 2" xfId="85" xr:uid="{00000000-0005-0000-0000-00000A000000}"/>
    <cellStyle name="20 % - Accent4 3" xfId="86" xr:uid="{00000000-0005-0000-0000-00000B000000}"/>
    <cellStyle name="20 % - Accent5 2" xfId="87" xr:uid="{00000000-0005-0000-0000-00000C000000}"/>
    <cellStyle name="20 % - Accent5 2 2" xfId="88" xr:uid="{00000000-0005-0000-0000-00000D000000}"/>
    <cellStyle name="20 % - Accent5 3" xfId="89" xr:uid="{00000000-0005-0000-0000-00000E000000}"/>
    <cellStyle name="20 % - Accent6 2" xfId="90" xr:uid="{00000000-0005-0000-0000-00000F000000}"/>
    <cellStyle name="20 % - Accent6 2 2" xfId="91" xr:uid="{00000000-0005-0000-0000-000010000000}"/>
    <cellStyle name="20 % - Accent6 3" xfId="92" xr:uid="{00000000-0005-0000-0000-000011000000}"/>
    <cellStyle name="40 % - Accent1 2" xfId="93" xr:uid="{00000000-0005-0000-0000-000012000000}"/>
    <cellStyle name="40 % - Accent1 2 2" xfId="94" xr:uid="{00000000-0005-0000-0000-000013000000}"/>
    <cellStyle name="40 % - Accent1 3" xfId="95" xr:uid="{00000000-0005-0000-0000-000014000000}"/>
    <cellStyle name="40 % - Accent2 2" xfId="96" xr:uid="{00000000-0005-0000-0000-000015000000}"/>
    <cellStyle name="40 % - Accent2 2 2" xfId="97" xr:uid="{00000000-0005-0000-0000-000016000000}"/>
    <cellStyle name="40 % - Accent2 3" xfId="98" xr:uid="{00000000-0005-0000-0000-000017000000}"/>
    <cellStyle name="40 % - Accent3 2" xfId="99" xr:uid="{00000000-0005-0000-0000-000018000000}"/>
    <cellStyle name="40 % - Accent3 2 2" xfId="100" xr:uid="{00000000-0005-0000-0000-000019000000}"/>
    <cellStyle name="40 % - Accent3 3" xfId="101" xr:uid="{00000000-0005-0000-0000-00001A000000}"/>
    <cellStyle name="40 % - Accent4 2" xfId="102" xr:uid="{00000000-0005-0000-0000-00001B000000}"/>
    <cellStyle name="40 % - Accent4 2 2" xfId="103" xr:uid="{00000000-0005-0000-0000-00001C000000}"/>
    <cellStyle name="40 % - Accent4 3" xfId="104" xr:uid="{00000000-0005-0000-0000-00001D000000}"/>
    <cellStyle name="40 % - Accent5 2" xfId="105" xr:uid="{00000000-0005-0000-0000-00001E000000}"/>
    <cellStyle name="40 % - Accent5 2 2" xfId="106" xr:uid="{00000000-0005-0000-0000-00001F000000}"/>
    <cellStyle name="40 % - Accent5 3" xfId="107" xr:uid="{00000000-0005-0000-0000-000020000000}"/>
    <cellStyle name="40 % - Accent6 2" xfId="108" xr:uid="{00000000-0005-0000-0000-000021000000}"/>
    <cellStyle name="40 % - Accent6 2 2" xfId="109" xr:uid="{00000000-0005-0000-0000-000022000000}"/>
    <cellStyle name="40 % - Accent6 3" xfId="110" xr:uid="{00000000-0005-0000-0000-000023000000}"/>
    <cellStyle name="Commentaire 2" xfId="111" xr:uid="{00000000-0005-0000-0000-000024000000}"/>
    <cellStyle name="Commentaire 2 2" xfId="112" xr:uid="{00000000-0005-0000-0000-000025000000}"/>
    <cellStyle name="Commentaire 2 2 2" xfId="113" xr:uid="{00000000-0005-0000-0000-000026000000}"/>
    <cellStyle name="Commentaire 2 3" xfId="114" xr:uid="{00000000-0005-0000-0000-000027000000}"/>
    <cellStyle name="Euro" xfId="1" xr:uid="{00000000-0005-0000-0000-000028000000}"/>
    <cellStyle name="Euro 2" xfId="2" xr:uid="{00000000-0005-0000-0000-000029000000}"/>
    <cellStyle name="Lien hypertexte 2" xfId="115" xr:uid="{00000000-0005-0000-0000-00002B000000}"/>
    <cellStyle name="Lien hypertexte 3" xfId="116" xr:uid="{00000000-0005-0000-0000-00002C000000}"/>
    <cellStyle name="Milliers" xfId="166" builtinId="3"/>
    <cellStyle name="Milliers 2" xfId="3" xr:uid="{00000000-0005-0000-0000-00002D000000}"/>
    <cellStyle name="Milliers 2 2" xfId="28" xr:uid="{00000000-0005-0000-0000-00002E000000}"/>
    <cellStyle name="Milliers 2 2 2" xfId="117" xr:uid="{00000000-0005-0000-0000-00002F000000}"/>
    <cellStyle name="Milliers 2 3" xfId="29" xr:uid="{00000000-0005-0000-0000-000030000000}"/>
    <cellStyle name="Milliers 2 4" xfId="159" xr:uid="{F23B0012-FEB6-4D53-B838-065A8EE6A05C}"/>
    <cellStyle name="Monétaire" xfId="164" builtinId="4"/>
    <cellStyle name="Monétaire 10" xfId="167" xr:uid="{7A450E1A-3A03-4089-A762-32E7EE930353}"/>
    <cellStyle name="Monétaire 2" xfId="4" xr:uid="{00000000-0005-0000-0000-000032000000}"/>
    <cellStyle name="Monétaire 2 2" xfId="160" xr:uid="{4DB473EE-0D9E-4A79-8F8C-DB3BDDCC0333}"/>
    <cellStyle name="Monétaire 3" xfId="5" xr:uid="{00000000-0005-0000-0000-000033000000}"/>
    <cellStyle name="Monétaire 3 2" xfId="30" xr:uid="{00000000-0005-0000-0000-000034000000}"/>
    <cellStyle name="Monétaire 3 2 2" xfId="118" xr:uid="{00000000-0005-0000-0000-000035000000}"/>
    <cellStyle name="Monétaire 3 3" xfId="31" xr:uid="{00000000-0005-0000-0000-000036000000}"/>
    <cellStyle name="Monétaire 4" xfId="119" xr:uid="{00000000-0005-0000-0000-000037000000}"/>
    <cellStyle name="Monétaire 4 2" xfId="120" xr:uid="{00000000-0005-0000-0000-000038000000}"/>
    <cellStyle name="Monétaire 5" xfId="151" xr:uid="{E661AA83-FD3B-4B05-A0DD-7BB9D9E09F64}"/>
    <cellStyle name="Monétaire 6" xfId="156" xr:uid="{C9D3A017-0A0F-4BF6-8123-8CC0A1004477}"/>
    <cellStyle name="Normal" xfId="0" builtinId="0"/>
    <cellStyle name="Normal 2" xfId="6" xr:uid="{00000000-0005-0000-0000-00003A000000}"/>
    <cellStyle name="Normal 2 10" xfId="154" xr:uid="{E8F35B42-9479-4499-A0EB-BFD6B4D29725}"/>
    <cellStyle name="Normal 2 2" xfId="7" xr:uid="{00000000-0005-0000-0000-00003B000000}"/>
    <cellStyle name="Normal 2 2 2" xfId="8" xr:uid="{00000000-0005-0000-0000-00003C000000}"/>
    <cellStyle name="Normal 2 2 2 2" xfId="9" xr:uid="{00000000-0005-0000-0000-00003D000000}"/>
    <cellStyle name="Normal 2 2 2 2 2" xfId="32" xr:uid="{00000000-0005-0000-0000-00003E000000}"/>
    <cellStyle name="Normal 2 2 2 2 2 2" xfId="121" xr:uid="{00000000-0005-0000-0000-00003F000000}"/>
    <cellStyle name="Normal 2 2 2 2 3" xfId="33" xr:uid="{00000000-0005-0000-0000-000040000000}"/>
    <cellStyle name="Normal 2 2 2 3" xfId="25" xr:uid="{00000000-0005-0000-0000-000041000000}"/>
    <cellStyle name="Normal 2 2 2 3 2" xfId="34" xr:uid="{00000000-0005-0000-0000-000042000000}"/>
    <cellStyle name="Normal 2 2 2 3 2 2" xfId="122" xr:uid="{00000000-0005-0000-0000-000043000000}"/>
    <cellStyle name="Normal 2 2 2 3 3" xfId="27" xr:uid="{00000000-0005-0000-0000-000044000000}"/>
    <cellStyle name="Normal 2 2 2 3 3 2" xfId="72" xr:uid="{00000000-0005-0000-0000-000045000000}"/>
    <cellStyle name="Normal 2 2 2 3 4" xfId="35" xr:uid="{00000000-0005-0000-0000-000046000000}"/>
    <cellStyle name="Normal 2 2 2 4" xfId="36" xr:uid="{00000000-0005-0000-0000-000047000000}"/>
    <cellStyle name="Normal 2 2 2 4 2" xfId="123" xr:uid="{00000000-0005-0000-0000-000048000000}"/>
    <cellStyle name="Normal 2 2 2 5" xfId="37" xr:uid="{00000000-0005-0000-0000-000049000000}"/>
    <cellStyle name="Normal 2 2 3" xfId="10" xr:uid="{00000000-0005-0000-0000-00004A000000}"/>
    <cellStyle name="Normal 2 2 3 2" xfId="11" xr:uid="{00000000-0005-0000-0000-00004B000000}"/>
    <cellStyle name="Normal 2 2 3 2 2" xfId="38" xr:uid="{00000000-0005-0000-0000-00004C000000}"/>
    <cellStyle name="Normal 2 2 3 2 2 2" xfId="124" xr:uid="{00000000-0005-0000-0000-00004D000000}"/>
    <cellStyle name="Normal 2 2 3 2 3" xfId="39" xr:uid="{00000000-0005-0000-0000-00004E000000}"/>
    <cellStyle name="Normal 2 2 3 3" xfId="40" xr:uid="{00000000-0005-0000-0000-00004F000000}"/>
    <cellStyle name="Normal 2 2 3 3 2" xfId="125" xr:uid="{00000000-0005-0000-0000-000050000000}"/>
    <cellStyle name="Normal 2 2 3 4" xfId="41" xr:uid="{00000000-0005-0000-0000-000051000000}"/>
    <cellStyle name="Normal 2 2 4" xfId="12" xr:uid="{00000000-0005-0000-0000-000052000000}"/>
    <cellStyle name="Normal 2 2 4 2" xfId="13" xr:uid="{00000000-0005-0000-0000-000053000000}"/>
    <cellStyle name="Normal 2 2 4 2 2" xfId="42" xr:uid="{00000000-0005-0000-0000-000054000000}"/>
    <cellStyle name="Normal 2 2 4 2 2 2" xfId="126" xr:uid="{00000000-0005-0000-0000-000055000000}"/>
    <cellStyle name="Normal 2 2 4 2 3" xfId="43" xr:uid="{00000000-0005-0000-0000-000056000000}"/>
    <cellStyle name="Normal 2 2 4 3" xfId="44" xr:uid="{00000000-0005-0000-0000-000057000000}"/>
    <cellStyle name="Normal 2 2 4 3 2" xfId="127" xr:uid="{00000000-0005-0000-0000-000058000000}"/>
    <cellStyle name="Normal 2 2 4 4" xfId="45" xr:uid="{00000000-0005-0000-0000-000059000000}"/>
    <cellStyle name="Normal 2 2 5" xfId="14" xr:uid="{00000000-0005-0000-0000-00005A000000}"/>
    <cellStyle name="Normal 2 2 5 2" xfId="46" xr:uid="{00000000-0005-0000-0000-00005B000000}"/>
    <cellStyle name="Normal 2 2 5 2 2" xfId="128" xr:uid="{00000000-0005-0000-0000-00005C000000}"/>
    <cellStyle name="Normal 2 2 5 3" xfId="47" xr:uid="{00000000-0005-0000-0000-00005D000000}"/>
    <cellStyle name="Normal 2 2 6" xfId="15" xr:uid="{00000000-0005-0000-0000-00005E000000}"/>
    <cellStyle name="Normal 2 2 6 2" xfId="48" xr:uid="{00000000-0005-0000-0000-00005F000000}"/>
    <cellStyle name="Normal 2 2 6 2 2" xfId="129" xr:uid="{00000000-0005-0000-0000-000060000000}"/>
    <cellStyle name="Normal 2 2 6 3" xfId="49" xr:uid="{00000000-0005-0000-0000-000061000000}"/>
    <cellStyle name="Normal 2 2 7" xfId="50" xr:uid="{00000000-0005-0000-0000-000062000000}"/>
    <cellStyle name="Normal 2 2 7 2" xfId="130" xr:uid="{00000000-0005-0000-0000-000063000000}"/>
    <cellStyle name="Normal 2 2 8" xfId="51" xr:uid="{00000000-0005-0000-0000-000064000000}"/>
    <cellStyle name="Normal 2 2 9" xfId="161" xr:uid="{C1BEB9D4-CB03-40A6-8F1D-F35F5E86F4AA}"/>
    <cellStyle name="Normal 2 3" xfId="16" xr:uid="{00000000-0005-0000-0000-000065000000}"/>
    <cellStyle name="Normal 2 3 2" xfId="17" xr:uid="{00000000-0005-0000-0000-000066000000}"/>
    <cellStyle name="Normal 2 3 2 2" xfId="52" xr:uid="{00000000-0005-0000-0000-000067000000}"/>
    <cellStyle name="Normal 2 3 2 2 2" xfId="131" xr:uid="{00000000-0005-0000-0000-000068000000}"/>
    <cellStyle name="Normal 2 3 2 3" xfId="53" xr:uid="{00000000-0005-0000-0000-000069000000}"/>
    <cellStyle name="Normal 2 3 3" xfId="54" xr:uid="{00000000-0005-0000-0000-00006A000000}"/>
    <cellStyle name="Normal 2 3 3 2" xfId="132" xr:uid="{00000000-0005-0000-0000-00006B000000}"/>
    <cellStyle name="Normal 2 3 4" xfId="55" xr:uid="{00000000-0005-0000-0000-00006C000000}"/>
    <cellStyle name="Normal 2 4" xfId="18" xr:uid="{00000000-0005-0000-0000-00006D000000}"/>
    <cellStyle name="Normal 2 4 2" xfId="19" xr:uid="{00000000-0005-0000-0000-00006E000000}"/>
    <cellStyle name="Normal 2 4 2 2" xfId="56" xr:uid="{00000000-0005-0000-0000-00006F000000}"/>
    <cellStyle name="Normal 2 4 2 2 2" xfId="133" xr:uid="{00000000-0005-0000-0000-000070000000}"/>
    <cellStyle name="Normal 2 4 2 3" xfId="57" xr:uid="{00000000-0005-0000-0000-000071000000}"/>
    <cellStyle name="Normal 2 4 3" xfId="58" xr:uid="{00000000-0005-0000-0000-000072000000}"/>
    <cellStyle name="Normal 2 4 3 2" xfId="134" xr:uid="{00000000-0005-0000-0000-000073000000}"/>
    <cellStyle name="Normal 2 4 4" xfId="59" xr:uid="{00000000-0005-0000-0000-000074000000}"/>
    <cellStyle name="Normal 2 5" xfId="20" xr:uid="{00000000-0005-0000-0000-000075000000}"/>
    <cellStyle name="Normal 2 5 2" xfId="60" xr:uid="{00000000-0005-0000-0000-000076000000}"/>
    <cellStyle name="Normal 2 5 2 2" xfId="135" xr:uid="{00000000-0005-0000-0000-000077000000}"/>
    <cellStyle name="Normal 2 5 3" xfId="61" xr:uid="{00000000-0005-0000-0000-000078000000}"/>
    <cellStyle name="Normal 2 6" xfId="21" xr:uid="{00000000-0005-0000-0000-000079000000}"/>
    <cellStyle name="Normal 2 6 2" xfId="62" xr:uid="{00000000-0005-0000-0000-00007A000000}"/>
    <cellStyle name="Normal 2 6 2 2" xfId="136" xr:uid="{00000000-0005-0000-0000-00007B000000}"/>
    <cellStyle name="Normal 2 6 3" xfId="63" xr:uid="{00000000-0005-0000-0000-00007C000000}"/>
    <cellStyle name="Normal 2 7" xfId="64" xr:uid="{00000000-0005-0000-0000-00007D000000}"/>
    <cellStyle name="Normal 2 7 2" xfId="137" xr:uid="{00000000-0005-0000-0000-00007E000000}"/>
    <cellStyle name="Normal 2 8" xfId="65" xr:uid="{00000000-0005-0000-0000-00007F000000}"/>
    <cellStyle name="Normal 2 8 2" xfId="73" xr:uid="{00000000-0005-0000-0000-000080000000}"/>
    <cellStyle name="Normal 2 8 2 2" xfId="74" xr:uid="{00000000-0005-0000-0000-000081000000}"/>
    <cellStyle name="Normal 2 8 3" xfId="138" xr:uid="{00000000-0005-0000-0000-000082000000}"/>
    <cellStyle name="Normal 2 8 3 2" xfId="152" xr:uid="{1F072337-D9CD-4278-AEF6-1A6535BA5170}"/>
    <cellStyle name="Normal 2 8 4 2 2" xfId="163" xr:uid="{4CCD7EDA-5DFD-404E-9F7E-CF301D5A4DF1}"/>
    <cellStyle name="Normal 2 9" xfId="68" xr:uid="{00000000-0005-0000-0000-000083000000}"/>
    <cellStyle name="Normal 2 9 2" xfId="139" xr:uid="{00000000-0005-0000-0000-000084000000}"/>
    <cellStyle name="Normal 3" xfId="22" xr:uid="{00000000-0005-0000-0000-000085000000}"/>
    <cellStyle name="Normal 3 2" xfId="148" xr:uid="{9D3B6683-9E2C-4C7E-B020-F211B1CC600B}"/>
    <cellStyle name="Normal 3 3" xfId="158" xr:uid="{37BDE943-1C70-4182-A32E-14157B5F5B5F}"/>
    <cellStyle name="Normal 4" xfId="26" xr:uid="{00000000-0005-0000-0000-000086000000}"/>
    <cellStyle name="Normal 4 2" xfId="140" xr:uid="{00000000-0005-0000-0000-000087000000}"/>
    <cellStyle name="Normal 4 2 2" xfId="141" xr:uid="{00000000-0005-0000-0000-000088000000}"/>
    <cellStyle name="Normal 4 3" xfId="142" xr:uid="{00000000-0005-0000-0000-000089000000}"/>
    <cellStyle name="Normal 4 4" xfId="153" xr:uid="{4F957219-835D-4177-86A2-F28950A91B7D}"/>
    <cellStyle name="Normal 5" xfId="69" xr:uid="{00000000-0005-0000-0000-00008A000000}"/>
    <cellStyle name="Normal 5 2" xfId="143" xr:uid="{00000000-0005-0000-0000-00008B000000}"/>
    <cellStyle name="Normal 5 3" xfId="144" xr:uid="{00000000-0005-0000-0000-00008C000000}"/>
    <cellStyle name="Normal 6" xfId="70" xr:uid="{00000000-0005-0000-0000-00008D000000}"/>
    <cellStyle name="Normal 6 2" xfId="145" xr:uid="{00000000-0005-0000-0000-00008E000000}"/>
    <cellStyle name="Normal 6 3" xfId="146" xr:uid="{00000000-0005-0000-0000-00008F000000}"/>
    <cellStyle name="Normal 7" xfId="149" xr:uid="{F4DA55A3-E434-4138-BF3F-4DCF986D7B03}"/>
    <cellStyle name="Normal 7 2" xfId="162" xr:uid="{DDB1D27F-910C-4024-8B63-7CD7397199EE}"/>
    <cellStyle name="Normal 8" xfId="155" xr:uid="{F215B916-39F0-4E0C-87B7-BF4344A981F2}"/>
    <cellStyle name="Pourcentage 2" xfId="23" xr:uid="{00000000-0005-0000-0000-000090000000}"/>
    <cellStyle name="Pourcentage 2 2" xfId="165" xr:uid="{C7511991-6E6E-4ABF-8402-3F8BF919120D}"/>
    <cellStyle name="Pourcentage 3" xfId="24" xr:uid="{00000000-0005-0000-0000-000091000000}"/>
    <cellStyle name="Pourcentage 3 2" xfId="66" xr:uid="{00000000-0005-0000-0000-000092000000}"/>
    <cellStyle name="Pourcentage 3 2 2" xfId="147" xr:uid="{00000000-0005-0000-0000-000093000000}"/>
    <cellStyle name="Pourcentage 3 3" xfId="67" xr:uid="{00000000-0005-0000-0000-000094000000}"/>
    <cellStyle name="Pourcentage 4" xfId="150" xr:uid="{7B842AC1-DAC2-456A-A491-9040F63F95C2}"/>
    <cellStyle name="Pourcentage 5" xfId="157" xr:uid="{28DC237C-BA4D-4409-BEC9-3B9622B4DC3C}"/>
    <cellStyle name="Standard 2" xfId="71" xr:uid="{00000000-0005-0000-0000-00009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130629</xdr:colOff>
      <xdr:row>2</xdr:row>
      <xdr:rowOff>185057</xdr:rowOff>
    </xdr:from>
    <xdr:to>
      <xdr:col>6</xdr:col>
      <xdr:colOff>994955</xdr:colOff>
      <xdr:row>3</xdr:row>
      <xdr:rowOff>111510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8A3015-A866-39FB-7D93-03CF6AB2B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6400" y="587828"/>
          <a:ext cx="864326" cy="5360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1522A-5364-4ECD-B1D4-96C1F3576929}">
  <sheetPr>
    <pageSetUpPr fitToPage="1"/>
  </sheetPr>
  <dimension ref="B1:M105"/>
  <sheetViews>
    <sheetView tabSelected="1" view="pageBreakPreview" topLeftCell="A70" zoomScale="70" zoomScaleNormal="100" zoomScaleSheetLayoutView="70" workbookViewId="0">
      <selection activeCell="L96" sqref="L96"/>
    </sheetView>
  </sheetViews>
  <sheetFormatPr baseColWidth="10" defaultColWidth="12" defaultRowHeight="15.6" x14ac:dyDescent="0.3"/>
  <cols>
    <col min="1" max="1" width="5.28515625" style="3" customWidth="1"/>
    <col min="2" max="2" width="15.85546875" style="3" bestFit="1" customWidth="1"/>
    <col min="3" max="3" width="99.28515625" style="3" customWidth="1"/>
    <col min="4" max="4" width="7.42578125" style="3" bestFit="1" customWidth="1"/>
    <col min="5" max="5" width="16" style="15" bestFit="1" customWidth="1"/>
    <col min="6" max="6" width="18.28515625" style="12" bestFit="1" customWidth="1"/>
    <col min="7" max="7" width="22.42578125" style="12" bestFit="1" customWidth="1"/>
    <col min="8" max="8" width="18" style="3" bestFit="1" customWidth="1"/>
    <col min="9" max="9" width="19.7109375" style="3" bestFit="1" customWidth="1"/>
    <col min="10" max="10" width="12.28515625" style="13" bestFit="1" customWidth="1"/>
    <col min="11" max="12" width="12" style="3"/>
    <col min="13" max="13" width="17.85546875" style="3" bestFit="1" customWidth="1"/>
    <col min="14" max="16384" width="12" style="3"/>
  </cols>
  <sheetData>
    <row r="1" spans="2:7" ht="16.2" thickBot="1" x14ac:dyDescent="0.35"/>
    <row r="2" spans="2:7" x14ac:dyDescent="0.3">
      <c r="B2" s="34" t="s">
        <v>129</v>
      </c>
      <c r="C2" s="70" t="s">
        <v>130</v>
      </c>
      <c r="D2" s="70"/>
      <c r="E2" s="14" t="s">
        <v>0</v>
      </c>
      <c r="F2" s="1">
        <v>45828</v>
      </c>
      <c r="G2" s="2"/>
    </row>
    <row r="3" spans="2:7" ht="48" customHeight="1" x14ac:dyDescent="0.3">
      <c r="B3" s="4" t="s">
        <v>1</v>
      </c>
      <c r="C3" s="35" t="s">
        <v>2</v>
      </c>
      <c r="D3" s="35"/>
      <c r="E3" s="36"/>
      <c r="F3" s="71"/>
      <c r="G3" s="72"/>
    </row>
    <row r="4" spans="2:7" ht="16.2" thickBot="1" x14ac:dyDescent="0.35">
      <c r="B4" s="19" t="s">
        <v>3</v>
      </c>
      <c r="C4" s="73" t="s">
        <v>4</v>
      </c>
      <c r="D4" s="73"/>
      <c r="E4" s="73"/>
      <c r="F4" s="73"/>
      <c r="G4" s="74"/>
    </row>
    <row r="5" spans="2:7" ht="16.2" thickBot="1" x14ac:dyDescent="0.35">
      <c r="B5" s="61" t="s">
        <v>5</v>
      </c>
      <c r="C5" s="62"/>
      <c r="D5" s="62"/>
      <c r="E5" s="62"/>
      <c r="F5" s="62"/>
      <c r="G5" s="63"/>
    </row>
    <row r="6" spans="2:7" ht="16.2" thickBot="1" x14ac:dyDescent="0.35">
      <c r="B6" s="20" t="s">
        <v>6</v>
      </c>
      <c r="C6" s="21" t="s">
        <v>7</v>
      </c>
      <c r="D6" s="22" t="s">
        <v>8</v>
      </c>
      <c r="E6" s="23" t="s">
        <v>9</v>
      </c>
      <c r="F6" s="24" t="s">
        <v>10</v>
      </c>
      <c r="G6" s="25" t="s">
        <v>11</v>
      </c>
    </row>
    <row r="7" spans="2:7" x14ac:dyDescent="0.3">
      <c r="B7" s="64" t="s">
        <v>12</v>
      </c>
      <c r="C7" s="65"/>
      <c r="D7" s="65"/>
      <c r="E7" s="65"/>
      <c r="F7" s="65"/>
      <c r="G7" s="66"/>
    </row>
    <row r="8" spans="2:7" x14ac:dyDescent="0.3">
      <c r="B8" s="43" t="s">
        <v>13</v>
      </c>
      <c r="C8" s="44" t="s">
        <v>14</v>
      </c>
      <c r="D8" s="7" t="s">
        <v>15</v>
      </c>
      <c r="E8" s="5"/>
      <c r="F8" s="8"/>
      <c r="G8" s="9">
        <f>E8*F8</f>
        <v>0</v>
      </c>
    </row>
    <row r="9" spans="2:7" x14ac:dyDescent="0.3">
      <c r="B9" s="43" t="s">
        <v>16</v>
      </c>
      <c r="C9" s="44" t="s">
        <v>17</v>
      </c>
      <c r="D9" s="7" t="s">
        <v>18</v>
      </c>
      <c r="E9" s="5"/>
      <c r="F9" s="8"/>
      <c r="G9" s="9">
        <f t="shared" ref="G9:G16" si="0">E9*F9</f>
        <v>0</v>
      </c>
    </row>
    <row r="10" spans="2:7" x14ac:dyDescent="0.3">
      <c r="B10" s="43" t="s">
        <v>19</v>
      </c>
      <c r="C10" s="44" t="s">
        <v>131</v>
      </c>
      <c r="D10" s="7" t="s">
        <v>132</v>
      </c>
      <c r="E10" s="5"/>
      <c r="F10" s="8"/>
      <c r="G10" s="9">
        <f t="shared" si="0"/>
        <v>0</v>
      </c>
    </row>
    <row r="11" spans="2:7" x14ac:dyDescent="0.3">
      <c r="B11" s="43" t="s">
        <v>20</v>
      </c>
      <c r="C11" s="44" t="s">
        <v>21</v>
      </c>
      <c r="D11" s="7" t="s">
        <v>22</v>
      </c>
      <c r="E11" s="5"/>
      <c r="F11" s="8"/>
      <c r="G11" s="9">
        <f t="shared" si="0"/>
        <v>0</v>
      </c>
    </row>
    <row r="12" spans="2:7" x14ac:dyDescent="0.3">
      <c r="B12" s="43" t="s">
        <v>23</v>
      </c>
      <c r="C12" s="44" t="s">
        <v>24</v>
      </c>
      <c r="D12" s="7" t="s">
        <v>15</v>
      </c>
      <c r="E12" s="5"/>
      <c r="F12" s="8"/>
      <c r="G12" s="9">
        <f t="shared" si="0"/>
        <v>0</v>
      </c>
    </row>
    <row r="13" spans="2:7" x14ac:dyDescent="0.3">
      <c r="B13" s="43" t="s">
        <v>25</v>
      </c>
      <c r="C13" s="44" t="s">
        <v>26</v>
      </c>
      <c r="D13" s="7" t="s">
        <v>15</v>
      </c>
      <c r="E13" s="5"/>
      <c r="F13" s="8"/>
      <c r="G13" s="9">
        <f t="shared" si="0"/>
        <v>0</v>
      </c>
    </row>
    <row r="14" spans="2:7" x14ac:dyDescent="0.3">
      <c r="B14" s="43" t="s">
        <v>27</v>
      </c>
      <c r="C14" s="44" t="s">
        <v>28</v>
      </c>
      <c r="D14" s="7" t="s">
        <v>22</v>
      </c>
      <c r="E14" s="5"/>
      <c r="F14" s="8"/>
      <c r="G14" s="9">
        <f t="shared" si="0"/>
        <v>0</v>
      </c>
    </row>
    <row r="15" spans="2:7" x14ac:dyDescent="0.3">
      <c r="B15" s="43" t="s">
        <v>29</v>
      </c>
      <c r="C15" s="44" t="s">
        <v>30</v>
      </c>
      <c r="D15" s="7" t="s">
        <v>15</v>
      </c>
      <c r="E15" s="5"/>
      <c r="F15" s="8"/>
      <c r="G15" s="9">
        <f t="shared" si="0"/>
        <v>0</v>
      </c>
    </row>
    <row r="16" spans="2:7" x14ac:dyDescent="0.3">
      <c r="B16" s="43" t="s">
        <v>31</v>
      </c>
      <c r="C16" s="44" t="s">
        <v>32</v>
      </c>
      <c r="D16" s="7" t="s">
        <v>15</v>
      </c>
      <c r="E16" s="5"/>
      <c r="F16" s="8"/>
      <c r="G16" s="9">
        <f t="shared" si="0"/>
        <v>0</v>
      </c>
    </row>
    <row r="17" spans="2:7" ht="16.2" thickBot="1" x14ac:dyDescent="0.35">
      <c r="B17" s="6"/>
      <c r="C17" s="27" t="s">
        <v>33</v>
      </c>
      <c r="D17" s="28"/>
      <c r="E17" s="29"/>
      <c r="F17" s="30"/>
      <c r="G17" s="31">
        <f xml:space="preserve"> SUM(G8:G16)</f>
        <v>0</v>
      </c>
    </row>
    <row r="18" spans="2:7" x14ac:dyDescent="0.3">
      <c r="B18" s="64" t="s">
        <v>34</v>
      </c>
      <c r="C18" s="65"/>
      <c r="D18" s="65"/>
      <c r="E18" s="65"/>
      <c r="F18" s="65"/>
      <c r="G18" s="66"/>
    </row>
    <row r="19" spans="2:7" x14ac:dyDescent="0.3">
      <c r="B19" s="6" t="s">
        <v>35</v>
      </c>
      <c r="C19" s="44" t="s">
        <v>36</v>
      </c>
      <c r="D19" s="7" t="s">
        <v>15</v>
      </c>
      <c r="E19" s="5"/>
      <c r="F19" s="8"/>
      <c r="G19" s="9">
        <f>E19*F19</f>
        <v>0</v>
      </c>
    </row>
    <row r="20" spans="2:7" x14ac:dyDescent="0.3">
      <c r="B20" s="6" t="s">
        <v>37</v>
      </c>
      <c r="C20" s="44" t="s">
        <v>38</v>
      </c>
      <c r="D20" s="7" t="s">
        <v>15</v>
      </c>
      <c r="E20" s="5"/>
      <c r="F20" s="8"/>
      <c r="G20" s="9">
        <f t="shared" ref="G20:G21" si="1">E20*F20</f>
        <v>0</v>
      </c>
    </row>
    <row r="21" spans="2:7" x14ac:dyDescent="0.3">
      <c r="B21" s="6" t="s">
        <v>39</v>
      </c>
      <c r="C21" s="45" t="s">
        <v>40</v>
      </c>
      <c r="D21" s="46" t="s">
        <v>15</v>
      </c>
      <c r="E21" s="47"/>
      <c r="F21" s="48"/>
      <c r="G21" s="9">
        <f t="shared" si="1"/>
        <v>0</v>
      </c>
    </row>
    <row r="22" spans="2:7" ht="16.2" thickBot="1" x14ac:dyDescent="0.35">
      <c r="B22" s="6"/>
      <c r="C22" s="27" t="s">
        <v>41</v>
      </c>
      <c r="D22" s="28"/>
      <c r="E22" s="29"/>
      <c r="F22" s="30"/>
      <c r="G22" s="31">
        <f>SUM(G19:G21)</f>
        <v>0</v>
      </c>
    </row>
    <row r="23" spans="2:7" x14ac:dyDescent="0.3">
      <c r="B23" s="64" t="s">
        <v>124</v>
      </c>
      <c r="C23" s="65"/>
      <c r="D23" s="65"/>
      <c r="E23" s="65"/>
      <c r="F23" s="65"/>
      <c r="G23" s="66"/>
    </row>
    <row r="24" spans="2:7" x14ac:dyDescent="0.3">
      <c r="B24" s="6" t="s">
        <v>42</v>
      </c>
      <c r="C24" s="44" t="s">
        <v>43</v>
      </c>
      <c r="D24" s="7" t="s">
        <v>15</v>
      </c>
      <c r="E24" s="5"/>
      <c r="F24" s="8"/>
      <c r="G24" s="9">
        <f t="shared" ref="G24:G35" si="2">E24*F24</f>
        <v>0</v>
      </c>
    </row>
    <row r="25" spans="2:7" x14ac:dyDescent="0.3">
      <c r="B25" s="6" t="s">
        <v>44</v>
      </c>
      <c r="C25" s="44" t="s">
        <v>45</v>
      </c>
      <c r="D25" s="7" t="s">
        <v>15</v>
      </c>
      <c r="E25" s="5"/>
      <c r="F25" s="8"/>
      <c r="G25" s="9">
        <f t="shared" si="2"/>
        <v>0</v>
      </c>
    </row>
    <row r="26" spans="2:7" x14ac:dyDescent="0.3">
      <c r="B26" s="6" t="s">
        <v>46</v>
      </c>
      <c r="C26" s="44" t="s">
        <v>47</v>
      </c>
      <c r="D26" s="7" t="s">
        <v>15</v>
      </c>
      <c r="E26" s="5"/>
      <c r="F26" s="8"/>
      <c r="G26" s="9">
        <f t="shared" si="2"/>
        <v>0</v>
      </c>
    </row>
    <row r="27" spans="2:7" x14ac:dyDescent="0.3">
      <c r="B27" s="6" t="s">
        <v>48</v>
      </c>
      <c r="C27" s="44" t="s">
        <v>49</v>
      </c>
      <c r="D27" s="7" t="s">
        <v>50</v>
      </c>
      <c r="E27" s="5"/>
      <c r="F27" s="8"/>
      <c r="G27" s="9">
        <f t="shared" si="2"/>
        <v>0</v>
      </c>
    </row>
    <row r="28" spans="2:7" x14ac:dyDescent="0.3">
      <c r="B28" s="6" t="s">
        <v>51</v>
      </c>
      <c r="C28" s="44" t="s">
        <v>52</v>
      </c>
      <c r="D28" s="7" t="s">
        <v>15</v>
      </c>
      <c r="E28" s="5"/>
      <c r="F28" s="8"/>
      <c r="G28" s="9">
        <f t="shared" si="2"/>
        <v>0</v>
      </c>
    </row>
    <row r="29" spans="2:7" x14ac:dyDescent="0.3">
      <c r="B29" s="6" t="s">
        <v>53</v>
      </c>
      <c r="C29" s="44" t="s">
        <v>133</v>
      </c>
      <c r="D29" s="7"/>
      <c r="E29" s="5"/>
      <c r="F29" s="8"/>
      <c r="G29" s="9"/>
    </row>
    <row r="30" spans="2:7" x14ac:dyDescent="0.3">
      <c r="B30" s="42"/>
      <c r="C30" s="55" t="s">
        <v>54</v>
      </c>
      <c r="D30" s="7" t="s">
        <v>50</v>
      </c>
      <c r="E30" s="5"/>
      <c r="F30" s="8"/>
      <c r="G30" s="9">
        <f t="shared" si="2"/>
        <v>0</v>
      </c>
    </row>
    <row r="31" spans="2:7" x14ac:dyDescent="0.3">
      <c r="B31" s="42"/>
      <c r="C31" s="55" t="s">
        <v>152</v>
      </c>
      <c r="D31" s="7" t="s">
        <v>50</v>
      </c>
      <c r="E31" s="5"/>
      <c r="F31" s="8"/>
      <c r="G31" s="9">
        <f t="shared" si="2"/>
        <v>0</v>
      </c>
    </row>
    <row r="32" spans="2:7" x14ac:dyDescent="0.3">
      <c r="B32" s="42"/>
      <c r="C32" s="55" t="s">
        <v>55</v>
      </c>
      <c r="D32" s="7" t="s">
        <v>50</v>
      </c>
      <c r="E32" s="5"/>
      <c r="F32" s="8"/>
      <c r="G32" s="9">
        <f t="shared" si="2"/>
        <v>0</v>
      </c>
    </row>
    <row r="33" spans="2:7" x14ac:dyDescent="0.3">
      <c r="B33" s="42"/>
      <c r="C33" s="55" t="s">
        <v>154</v>
      </c>
      <c r="D33" s="7" t="s">
        <v>50</v>
      </c>
      <c r="E33" s="5"/>
      <c r="F33" s="8"/>
      <c r="G33" s="9">
        <f t="shared" si="2"/>
        <v>0</v>
      </c>
    </row>
    <row r="34" spans="2:7" x14ac:dyDescent="0.3">
      <c r="B34" s="42"/>
      <c r="C34" s="55" t="s">
        <v>153</v>
      </c>
      <c r="D34" s="7" t="s">
        <v>15</v>
      </c>
      <c r="E34" s="5"/>
      <c r="F34" s="8"/>
      <c r="G34" s="9">
        <f t="shared" si="2"/>
        <v>0</v>
      </c>
    </row>
    <row r="35" spans="2:7" x14ac:dyDescent="0.3">
      <c r="B35" s="6" t="s">
        <v>155</v>
      </c>
      <c r="C35" s="45" t="s">
        <v>134</v>
      </c>
      <c r="D35" s="7" t="s">
        <v>50</v>
      </c>
      <c r="E35" s="47"/>
      <c r="F35" s="48"/>
      <c r="G35" s="9">
        <f t="shared" si="2"/>
        <v>0</v>
      </c>
    </row>
    <row r="36" spans="2:7" ht="16.2" thickBot="1" x14ac:dyDescent="0.35">
      <c r="B36" s="6"/>
      <c r="C36" s="27" t="s">
        <v>125</v>
      </c>
      <c r="D36" s="28"/>
      <c r="E36" s="29"/>
      <c r="F36" s="30"/>
      <c r="G36" s="31">
        <f>SUM(G24:G35)</f>
        <v>0</v>
      </c>
    </row>
    <row r="37" spans="2:7" x14ac:dyDescent="0.3">
      <c r="B37" s="64" t="s">
        <v>56</v>
      </c>
      <c r="C37" s="65"/>
      <c r="D37" s="65"/>
      <c r="E37" s="65"/>
      <c r="F37" s="65"/>
      <c r="G37" s="66"/>
    </row>
    <row r="38" spans="2:7" x14ac:dyDescent="0.3">
      <c r="B38" s="6" t="s">
        <v>57</v>
      </c>
      <c r="C38" s="37" t="s">
        <v>58</v>
      </c>
      <c r="D38" s="16" t="s">
        <v>59</v>
      </c>
      <c r="E38" s="5"/>
      <c r="F38" s="11"/>
      <c r="G38" s="9">
        <f t="shared" ref="G38:G42" si="3">E38*F38</f>
        <v>0</v>
      </c>
    </row>
    <row r="39" spans="2:7" x14ac:dyDescent="0.3">
      <c r="B39" s="6" t="s">
        <v>60</v>
      </c>
      <c r="C39" s="37" t="s">
        <v>61</v>
      </c>
      <c r="D39" s="16" t="s">
        <v>62</v>
      </c>
      <c r="E39" s="18"/>
      <c r="F39" s="11"/>
      <c r="G39" s="9">
        <f t="shared" si="3"/>
        <v>0</v>
      </c>
    </row>
    <row r="40" spans="2:7" x14ac:dyDescent="0.3">
      <c r="B40" s="6"/>
      <c r="C40" s="10" t="s">
        <v>63</v>
      </c>
      <c r="D40" s="16" t="s">
        <v>50</v>
      </c>
      <c r="E40" s="18"/>
      <c r="F40" s="11"/>
      <c r="G40" s="9">
        <f t="shared" si="3"/>
        <v>0</v>
      </c>
    </row>
    <row r="41" spans="2:7" x14ac:dyDescent="0.3">
      <c r="B41" s="6" t="s">
        <v>64</v>
      </c>
      <c r="C41" s="37" t="s">
        <v>65</v>
      </c>
      <c r="D41" s="16" t="s">
        <v>62</v>
      </c>
      <c r="E41" s="5"/>
      <c r="F41" s="11"/>
      <c r="G41" s="9">
        <f t="shared" si="3"/>
        <v>0</v>
      </c>
    </row>
    <row r="42" spans="2:7" x14ac:dyDescent="0.3">
      <c r="B42" s="6" t="s">
        <v>66</v>
      </c>
      <c r="C42" s="37" t="s">
        <v>67</v>
      </c>
      <c r="D42" s="16" t="s">
        <v>62</v>
      </c>
      <c r="E42" s="5"/>
      <c r="F42" s="11"/>
      <c r="G42" s="9">
        <f t="shared" si="3"/>
        <v>0</v>
      </c>
    </row>
    <row r="43" spans="2:7" ht="16.2" thickBot="1" x14ac:dyDescent="0.35">
      <c r="B43" s="6"/>
      <c r="C43" s="27" t="s">
        <v>68</v>
      </c>
      <c r="D43" s="28"/>
      <c r="E43" s="29"/>
      <c r="F43" s="30"/>
      <c r="G43" s="31">
        <f>SUM(G38:G42)</f>
        <v>0</v>
      </c>
    </row>
    <row r="44" spans="2:7" x14ac:dyDescent="0.3">
      <c r="B44" s="64" t="s">
        <v>69</v>
      </c>
      <c r="C44" s="65"/>
      <c r="D44" s="65"/>
      <c r="E44" s="65"/>
      <c r="F44" s="65"/>
      <c r="G44" s="66"/>
    </row>
    <row r="45" spans="2:7" x14ac:dyDescent="0.3">
      <c r="B45" s="6" t="s">
        <v>70</v>
      </c>
      <c r="C45" s="44" t="s">
        <v>71</v>
      </c>
      <c r="D45" s="7"/>
      <c r="E45" s="49"/>
      <c r="F45" s="50"/>
      <c r="G45" s="51"/>
    </row>
    <row r="46" spans="2:7" x14ac:dyDescent="0.3">
      <c r="B46" s="6"/>
      <c r="C46" s="44" t="s">
        <v>72</v>
      </c>
      <c r="D46" s="7" t="s">
        <v>22</v>
      </c>
      <c r="E46" s="5"/>
      <c r="F46" s="8"/>
      <c r="G46" s="9">
        <f t="shared" ref="G46:G62" si="4">E46*F46</f>
        <v>0</v>
      </c>
    </row>
    <row r="47" spans="2:7" x14ac:dyDescent="0.3">
      <c r="B47" s="6"/>
      <c r="C47" s="44" t="s">
        <v>73</v>
      </c>
      <c r="D47" s="7" t="s">
        <v>22</v>
      </c>
      <c r="E47" s="5"/>
      <c r="F47" s="11"/>
      <c r="G47" s="9">
        <f t="shared" si="4"/>
        <v>0</v>
      </c>
    </row>
    <row r="48" spans="2:7" x14ac:dyDescent="0.3">
      <c r="B48" s="6"/>
      <c r="C48" s="45" t="s">
        <v>74</v>
      </c>
      <c r="D48" s="46" t="s">
        <v>22</v>
      </c>
      <c r="E48" s="52"/>
      <c r="F48" s="56"/>
      <c r="G48" s="9">
        <f t="shared" si="4"/>
        <v>0</v>
      </c>
    </row>
    <row r="49" spans="2:13" x14ac:dyDescent="0.3">
      <c r="B49" s="16"/>
      <c r="C49" s="44" t="s">
        <v>75</v>
      </c>
      <c r="D49" s="7" t="s">
        <v>22</v>
      </c>
      <c r="E49" s="5"/>
      <c r="F49" s="8"/>
      <c r="G49" s="9">
        <f t="shared" si="4"/>
        <v>0</v>
      </c>
    </row>
    <row r="50" spans="2:13" x14ac:dyDescent="0.3">
      <c r="B50" s="16"/>
      <c r="C50" s="44" t="s">
        <v>76</v>
      </c>
      <c r="D50" s="7" t="s">
        <v>22</v>
      </c>
      <c r="E50" s="5"/>
      <c r="F50" s="8"/>
      <c r="G50" s="9">
        <f t="shared" si="4"/>
        <v>0</v>
      </c>
    </row>
    <row r="51" spans="2:13" x14ac:dyDescent="0.3">
      <c r="B51" s="16"/>
      <c r="C51" s="44" t="s">
        <v>77</v>
      </c>
      <c r="D51" s="7" t="s">
        <v>15</v>
      </c>
      <c r="E51" s="5"/>
      <c r="F51" s="8"/>
      <c r="G51" s="9">
        <f t="shared" si="4"/>
        <v>0</v>
      </c>
    </row>
    <row r="52" spans="2:13" x14ac:dyDescent="0.3">
      <c r="B52" s="16"/>
      <c r="C52" s="44" t="s">
        <v>78</v>
      </c>
      <c r="D52" s="7" t="s">
        <v>22</v>
      </c>
      <c r="E52" s="5"/>
      <c r="F52" s="8"/>
      <c r="G52" s="9">
        <f t="shared" si="4"/>
        <v>0</v>
      </c>
    </row>
    <row r="53" spans="2:13" x14ac:dyDescent="0.3">
      <c r="B53" s="16"/>
      <c r="C53" s="44" t="s">
        <v>79</v>
      </c>
      <c r="D53" s="7" t="s">
        <v>62</v>
      </c>
      <c r="E53" s="5"/>
      <c r="F53" s="8"/>
      <c r="G53" s="9">
        <f t="shared" si="4"/>
        <v>0</v>
      </c>
      <c r="M53" s="32"/>
    </row>
    <row r="54" spans="2:13" x14ac:dyDescent="0.3">
      <c r="B54" s="6" t="s">
        <v>80</v>
      </c>
      <c r="C54" s="44" t="s">
        <v>81</v>
      </c>
      <c r="D54" s="7"/>
      <c r="E54" s="5"/>
      <c r="F54" s="8"/>
      <c r="G54" s="17"/>
    </row>
    <row r="55" spans="2:13" x14ac:dyDescent="0.3">
      <c r="B55" s="6"/>
      <c r="C55" s="44" t="s">
        <v>135</v>
      </c>
      <c r="D55" s="7" t="s">
        <v>22</v>
      </c>
      <c r="E55" s="53"/>
      <c r="F55" s="8"/>
      <c r="G55" s="9">
        <f t="shared" si="4"/>
        <v>0</v>
      </c>
      <c r="M55" s="32"/>
    </row>
    <row r="56" spans="2:13" x14ac:dyDescent="0.3">
      <c r="B56" s="6"/>
      <c r="C56" s="44" t="s">
        <v>136</v>
      </c>
      <c r="D56" s="7" t="s">
        <v>22</v>
      </c>
      <c r="E56" s="53"/>
      <c r="F56" s="8"/>
      <c r="G56" s="9">
        <f t="shared" si="4"/>
        <v>0</v>
      </c>
      <c r="M56" s="32"/>
    </row>
    <row r="57" spans="2:13" x14ac:dyDescent="0.3">
      <c r="B57" s="6"/>
      <c r="C57" s="44" t="s">
        <v>137</v>
      </c>
      <c r="D57" s="7" t="s">
        <v>22</v>
      </c>
      <c r="E57" s="53"/>
      <c r="F57" s="8"/>
      <c r="G57" s="9">
        <f t="shared" si="4"/>
        <v>0</v>
      </c>
    </row>
    <row r="58" spans="2:13" x14ac:dyDescent="0.3">
      <c r="B58" s="6"/>
      <c r="C58" s="44" t="s">
        <v>138</v>
      </c>
      <c r="D58" s="7" t="s">
        <v>22</v>
      </c>
      <c r="E58" s="53"/>
      <c r="F58" s="8"/>
      <c r="G58" s="9">
        <f t="shared" si="4"/>
        <v>0</v>
      </c>
    </row>
    <row r="59" spans="2:13" x14ac:dyDescent="0.3">
      <c r="B59" s="6"/>
      <c r="C59" s="44" t="s">
        <v>139</v>
      </c>
      <c r="D59" s="7" t="s">
        <v>22</v>
      </c>
      <c r="E59" s="53"/>
      <c r="F59" s="8"/>
      <c r="G59" s="9">
        <f t="shared" si="4"/>
        <v>0</v>
      </c>
    </row>
    <row r="60" spans="2:13" x14ac:dyDescent="0.3">
      <c r="B60" s="6"/>
      <c r="C60" s="44" t="s">
        <v>140</v>
      </c>
      <c r="D60" s="7" t="s">
        <v>22</v>
      </c>
      <c r="E60" s="53"/>
      <c r="F60" s="8"/>
      <c r="G60" s="9">
        <f t="shared" si="4"/>
        <v>0</v>
      </c>
    </row>
    <row r="61" spans="2:13" x14ac:dyDescent="0.3">
      <c r="B61" s="6"/>
      <c r="C61" s="44" t="s">
        <v>141</v>
      </c>
      <c r="D61" s="7" t="s">
        <v>22</v>
      </c>
      <c r="E61" s="53"/>
      <c r="F61" s="8"/>
      <c r="G61" s="9">
        <f t="shared" si="4"/>
        <v>0</v>
      </c>
    </row>
    <row r="62" spans="2:13" x14ac:dyDescent="0.3">
      <c r="B62" s="6" t="s">
        <v>82</v>
      </c>
      <c r="C62" s="44" t="s">
        <v>83</v>
      </c>
      <c r="D62" s="7" t="s">
        <v>62</v>
      </c>
      <c r="E62" s="53"/>
      <c r="F62" s="8"/>
      <c r="G62" s="9">
        <f t="shared" si="4"/>
        <v>0</v>
      </c>
      <c r="H62" s="41"/>
    </row>
    <row r="63" spans="2:13" ht="16.2" thickBot="1" x14ac:dyDescent="0.35">
      <c r="B63" s="6"/>
      <c r="C63" s="27" t="s">
        <v>84</v>
      </c>
      <c r="D63" s="28"/>
      <c r="E63" s="29"/>
      <c r="F63" s="30"/>
      <c r="G63" s="31">
        <f>SUM(G46:G62)</f>
        <v>0</v>
      </c>
    </row>
    <row r="64" spans="2:13" ht="16.2" thickBot="1" x14ac:dyDescent="0.35">
      <c r="B64" s="67" t="s">
        <v>85</v>
      </c>
      <c r="C64" s="68"/>
      <c r="D64" s="68"/>
      <c r="E64" s="68"/>
      <c r="F64" s="68"/>
      <c r="G64" s="69"/>
    </row>
    <row r="65" spans="2:7" x14ac:dyDescent="0.3">
      <c r="B65" s="6" t="s">
        <v>86</v>
      </c>
      <c r="C65" s="38" t="s">
        <v>94</v>
      </c>
      <c r="D65" s="7"/>
      <c r="E65" s="5"/>
      <c r="F65" s="8"/>
      <c r="G65" s="17"/>
    </row>
    <row r="66" spans="2:7" x14ac:dyDescent="0.3">
      <c r="B66" s="6"/>
      <c r="C66" s="54" t="s">
        <v>95</v>
      </c>
      <c r="D66" s="7" t="s">
        <v>59</v>
      </c>
      <c r="E66" s="5"/>
      <c r="F66" s="8"/>
      <c r="G66" s="9">
        <f t="shared" ref="G66:G76" si="5">E66*F66</f>
        <v>0</v>
      </c>
    </row>
    <row r="67" spans="2:7" x14ac:dyDescent="0.3">
      <c r="B67" s="6"/>
      <c r="C67" s="54" t="s">
        <v>96</v>
      </c>
      <c r="D67" s="7" t="s">
        <v>18</v>
      </c>
      <c r="E67" s="5"/>
      <c r="F67" s="8"/>
      <c r="G67" s="9">
        <f t="shared" si="5"/>
        <v>0</v>
      </c>
    </row>
    <row r="68" spans="2:7" x14ac:dyDescent="0.3">
      <c r="B68" s="6" t="s">
        <v>93</v>
      </c>
      <c r="C68" s="38" t="s">
        <v>142</v>
      </c>
      <c r="D68" s="7"/>
      <c r="E68" s="5"/>
      <c r="F68" s="8"/>
      <c r="G68" s="9"/>
    </row>
    <row r="69" spans="2:7" x14ac:dyDescent="0.3">
      <c r="B69" s="6"/>
      <c r="C69" s="54" t="s">
        <v>87</v>
      </c>
      <c r="D69" s="7" t="s">
        <v>59</v>
      </c>
      <c r="E69" s="5"/>
      <c r="F69" s="8"/>
      <c r="G69" s="9">
        <f t="shared" si="5"/>
        <v>0</v>
      </c>
    </row>
    <row r="70" spans="2:7" x14ac:dyDescent="0.3">
      <c r="B70" s="6"/>
      <c r="C70" s="54" t="s">
        <v>88</v>
      </c>
      <c r="D70" s="7" t="s">
        <v>50</v>
      </c>
      <c r="E70" s="5"/>
      <c r="F70" s="8"/>
      <c r="G70" s="9">
        <f t="shared" si="5"/>
        <v>0</v>
      </c>
    </row>
    <row r="71" spans="2:7" x14ac:dyDescent="0.3">
      <c r="B71" s="6"/>
      <c r="C71" s="54" t="s">
        <v>89</v>
      </c>
      <c r="D71" s="7" t="s">
        <v>22</v>
      </c>
      <c r="E71" s="5"/>
      <c r="F71" s="8"/>
      <c r="G71" s="9">
        <f t="shared" si="5"/>
        <v>0</v>
      </c>
    </row>
    <row r="72" spans="2:7" x14ac:dyDescent="0.3">
      <c r="B72" s="6"/>
      <c r="C72" s="54" t="s">
        <v>90</v>
      </c>
      <c r="D72" s="7" t="s">
        <v>59</v>
      </c>
      <c r="E72" s="5"/>
      <c r="F72" s="8"/>
      <c r="G72" s="9">
        <f t="shared" si="5"/>
        <v>0</v>
      </c>
    </row>
    <row r="73" spans="2:7" x14ac:dyDescent="0.3">
      <c r="B73" s="6"/>
      <c r="C73" s="54" t="s">
        <v>91</v>
      </c>
      <c r="D73" s="7" t="s">
        <v>59</v>
      </c>
      <c r="E73" s="5"/>
      <c r="F73" s="8"/>
      <c r="G73" s="9">
        <f t="shared" si="5"/>
        <v>0</v>
      </c>
    </row>
    <row r="74" spans="2:7" x14ac:dyDescent="0.3">
      <c r="B74" s="6"/>
      <c r="C74" s="54" t="s">
        <v>92</v>
      </c>
      <c r="D74" s="7" t="s">
        <v>59</v>
      </c>
      <c r="E74" s="5"/>
      <c r="F74" s="8"/>
      <c r="G74" s="9">
        <f t="shared" si="5"/>
        <v>0</v>
      </c>
    </row>
    <row r="75" spans="2:7" x14ac:dyDescent="0.3">
      <c r="B75" s="6" t="s">
        <v>97</v>
      </c>
      <c r="C75" s="38" t="s">
        <v>98</v>
      </c>
      <c r="D75" s="7" t="s">
        <v>59</v>
      </c>
      <c r="E75" s="5"/>
      <c r="F75" s="8"/>
      <c r="G75" s="9">
        <f t="shared" si="5"/>
        <v>0</v>
      </c>
    </row>
    <row r="76" spans="2:7" x14ac:dyDescent="0.3">
      <c r="B76" s="6"/>
      <c r="C76" s="38" t="s">
        <v>99</v>
      </c>
      <c r="D76" s="7" t="s">
        <v>59</v>
      </c>
      <c r="E76" s="5"/>
      <c r="F76" s="8"/>
      <c r="G76" s="9">
        <f t="shared" si="5"/>
        <v>0</v>
      </c>
    </row>
    <row r="77" spans="2:7" ht="16.2" thickBot="1" x14ac:dyDescent="0.35">
      <c r="B77" s="6"/>
      <c r="C77" s="39" t="s">
        <v>100</v>
      </c>
      <c r="D77" s="28"/>
      <c r="E77" s="29"/>
      <c r="F77" s="30"/>
      <c r="G77" s="31">
        <f>SUM(G68:G76)</f>
        <v>0</v>
      </c>
    </row>
    <row r="78" spans="2:7" ht="16.2" thickBot="1" x14ac:dyDescent="0.35">
      <c r="B78" s="67" t="s">
        <v>101</v>
      </c>
      <c r="C78" s="68"/>
      <c r="D78" s="68"/>
      <c r="E78" s="68"/>
      <c r="F78" s="68"/>
      <c r="G78" s="69"/>
    </row>
    <row r="79" spans="2:7" x14ac:dyDescent="0.3">
      <c r="B79" s="6" t="s">
        <v>102</v>
      </c>
      <c r="C79" s="10" t="s">
        <v>143</v>
      </c>
      <c r="D79" s="7" t="s">
        <v>50</v>
      </c>
      <c r="E79" s="5"/>
      <c r="F79" s="8"/>
      <c r="G79" s="9">
        <f t="shared" ref="G79:G90" si="6">E79*F79</f>
        <v>0</v>
      </c>
    </row>
    <row r="80" spans="2:7" x14ac:dyDescent="0.3">
      <c r="B80" s="6" t="s">
        <v>109</v>
      </c>
      <c r="C80" s="10" t="s">
        <v>103</v>
      </c>
      <c r="D80" s="7"/>
      <c r="E80" s="5"/>
      <c r="F80" s="8"/>
      <c r="G80" s="9"/>
    </row>
    <row r="81" spans="2:7" x14ac:dyDescent="0.3">
      <c r="B81" s="6" t="s">
        <v>104</v>
      </c>
      <c r="C81" s="54" t="s">
        <v>106</v>
      </c>
      <c r="D81" s="7" t="s">
        <v>50</v>
      </c>
      <c r="E81" s="5"/>
      <c r="F81" s="8"/>
      <c r="G81" s="9">
        <f t="shared" si="6"/>
        <v>0</v>
      </c>
    </row>
    <row r="82" spans="2:7" x14ac:dyDescent="0.3">
      <c r="B82" s="6"/>
      <c r="C82" s="54" t="s">
        <v>107</v>
      </c>
      <c r="D82" s="7" t="s">
        <v>50</v>
      </c>
      <c r="E82" s="5"/>
      <c r="F82" s="8"/>
      <c r="G82" s="9">
        <f t="shared" si="6"/>
        <v>0</v>
      </c>
    </row>
    <row r="83" spans="2:7" x14ac:dyDescent="0.3">
      <c r="B83" s="6" t="s">
        <v>105</v>
      </c>
      <c r="C83" s="54" t="s">
        <v>123</v>
      </c>
      <c r="D83" s="7" t="s">
        <v>50</v>
      </c>
      <c r="E83" s="5"/>
      <c r="F83" s="8"/>
      <c r="G83" s="9">
        <f t="shared" si="6"/>
        <v>0</v>
      </c>
    </row>
    <row r="84" spans="2:7" x14ac:dyDescent="0.3">
      <c r="B84" s="6"/>
      <c r="C84" s="54" t="s">
        <v>108</v>
      </c>
      <c r="D84" s="7" t="s">
        <v>50</v>
      </c>
      <c r="E84" s="5"/>
      <c r="F84" s="8"/>
      <c r="G84" s="9">
        <f t="shared" si="6"/>
        <v>0</v>
      </c>
    </row>
    <row r="85" spans="2:7" x14ac:dyDescent="0.3">
      <c r="B85" s="6" t="s">
        <v>109</v>
      </c>
      <c r="C85" s="40" t="s">
        <v>110</v>
      </c>
      <c r="D85" s="7"/>
      <c r="E85" s="5"/>
      <c r="F85" s="8"/>
      <c r="G85" s="9"/>
    </row>
    <row r="86" spans="2:7" x14ac:dyDescent="0.3">
      <c r="B86" s="6"/>
      <c r="C86" s="54" t="s">
        <v>111</v>
      </c>
      <c r="D86" s="7" t="s">
        <v>50</v>
      </c>
      <c r="E86" s="5"/>
      <c r="F86" s="8"/>
      <c r="G86" s="9">
        <f t="shared" si="6"/>
        <v>0</v>
      </c>
    </row>
    <row r="87" spans="2:7" x14ac:dyDescent="0.3">
      <c r="B87" s="6"/>
      <c r="C87" s="54" t="s">
        <v>107</v>
      </c>
      <c r="D87" s="7" t="s">
        <v>50</v>
      </c>
      <c r="E87" s="5"/>
      <c r="F87" s="8"/>
      <c r="G87" s="9">
        <f t="shared" si="6"/>
        <v>0</v>
      </c>
    </row>
    <row r="88" spans="2:7" x14ac:dyDescent="0.3">
      <c r="B88" s="6" t="s">
        <v>112</v>
      </c>
      <c r="C88" s="40" t="s">
        <v>113</v>
      </c>
      <c r="D88" s="7" t="s">
        <v>15</v>
      </c>
      <c r="E88" s="5"/>
      <c r="F88" s="8"/>
      <c r="G88" s="9">
        <f t="shared" si="6"/>
        <v>0</v>
      </c>
    </row>
    <row r="89" spans="2:7" x14ac:dyDescent="0.3">
      <c r="B89" s="6" t="s">
        <v>114</v>
      </c>
      <c r="C89" s="40" t="s">
        <v>115</v>
      </c>
      <c r="D89" s="7" t="s">
        <v>22</v>
      </c>
      <c r="E89" s="53"/>
      <c r="F89" s="8"/>
      <c r="G89" s="9">
        <f t="shared" si="6"/>
        <v>0</v>
      </c>
    </row>
    <row r="90" spans="2:7" x14ac:dyDescent="0.3">
      <c r="B90" s="6" t="s">
        <v>116</v>
      </c>
      <c r="C90" s="40" t="s">
        <v>144</v>
      </c>
      <c r="D90" s="7" t="s">
        <v>15</v>
      </c>
      <c r="E90" s="53"/>
      <c r="F90" s="8"/>
      <c r="G90" s="9">
        <f t="shared" si="6"/>
        <v>0</v>
      </c>
    </row>
    <row r="91" spans="2:7" ht="16.2" thickBot="1" x14ac:dyDescent="0.35">
      <c r="B91" s="6"/>
      <c r="C91" s="27" t="s">
        <v>117</v>
      </c>
      <c r="D91" s="28"/>
      <c r="E91" s="29"/>
      <c r="F91" s="30"/>
      <c r="G91" s="31">
        <f>SUM(G80:G90)</f>
        <v>0</v>
      </c>
    </row>
    <row r="92" spans="2:7" ht="16.2" thickBot="1" x14ac:dyDescent="0.35">
      <c r="B92" s="67" t="s">
        <v>118</v>
      </c>
      <c r="C92" s="68"/>
      <c r="D92" s="68"/>
      <c r="E92" s="68"/>
      <c r="F92" s="68"/>
      <c r="G92" s="69"/>
    </row>
    <row r="93" spans="2:7" x14ac:dyDescent="0.3">
      <c r="B93" s="6" t="s">
        <v>119</v>
      </c>
      <c r="C93" s="10" t="s">
        <v>127</v>
      </c>
      <c r="D93" s="7" t="s">
        <v>59</v>
      </c>
      <c r="E93" s="53"/>
      <c r="F93" s="8"/>
      <c r="G93" s="9">
        <f t="shared" ref="G93:G97" si="7">E93*F93</f>
        <v>0</v>
      </c>
    </row>
    <row r="94" spans="2:7" x14ac:dyDescent="0.3">
      <c r="B94" s="16" t="s">
        <v>120</v>
      </c>
      <c r="C94" s="10" t="s">
        <v>128</v>
      </c>
      <c r="D94" s="7" t="s">
        <v>59</v>
      </c>
      <c r="E94" s="53"/>
      <c r="F94" s="8"/>
      <c r="G94" s="9">
        <f t="shared" si="7"/>
        <v>0</v>
      </c>
    </row>
    <row r="95" spans="2:7" x14ac:dyDescent="0.3">
      <c r="B95" s="6" t="s">
        <v>145</v>
      </c>
      <c r="C95" s="10" t="s">
        <v>148</v>
      </c>
      <c r="D95" s="7" t="s">
        <v>15</v>
      </c>
      <c r="E95" s="53"/>
      <c r="F95" s="8"/>
      <c r="G95" s="9">
        <f t="shared" si="7"/>
        <v>0</v>
      </c>
    </row>
    <row r="96" spans="2:7" x14ac:dyDescent="0.3">
      <c r="B96" s="16" t="s">
        <v>146</v>
      </c>
      <c r="C96" s="10" t="s">
        <v>149</v>
      </c>
      <c r="D96" s="7" t="s">
        <v>15</v>
      </c>
      <c r="E96" s="53"/>
      <c r="F96" s="8"/>
      <c r="G96" s="9">
        <f t="shared" si="7"/>
        <v>0</v>
      </c>
    </row>
    <row r="97" spans="2:9" x14ac:dyDescent="0.3">
      <c r="B97" s="6" t="s">
        <v>147</v>
      </c>
      <c r="C97" s="10" t="s">
        <v>150</v>
      </c>
      <c r="D97" s="7" t="s">
        <v>15</v>
      </c>
      <c r="E97" s="53"/>
      <c r="F97" s="8"/>
      <c r="G97" s="9">
        <f t="shared" si="7"/>
        <v>0</v>
      </c>
    </row>
    <row r="98" spans="2:9" ht="16.2" thickBot="1" x14ac:dyDescent="0.35">
      <c r="B98" s="16"/>
      <c r="C98" s="27" t="s">
        <v>121</v>
      </c>
      <c r="D98" s="28"/>
      <c r="E98" s="29"/>
      <c r="F98" s="30"/>
      <c r="G98" s="31">
        <f>SUM(G93:G97)</f>
        <v>0</v>
      </c>
    </row>
    <row r="99" spans="2:9" ht="16.2" thickBot="1" x14ac:dyDescent="0.35">
      <c r="B99" s="58" t="s">
        <v>151</v>
      </c>
      <c r="C99" s="59"/>
      <c r="D99" s="59"/>
      <c r="E99" s="59"/>
      <c r="F99" s="60"/>
      <c r="G99" s="26">
        <f>G17+G22+G36+G43+G63+G77+G91+G98</f>
        <v>0</v>
      </c>
    </row>
    <row r="100" spans="2:9" ht="16.2" thickBot="1" x14ac:dyDescent="0.35">
      <c r="B100" s="58" t="s">
        <v>122</v>
      </c>
      <c r="C100" s="59"/>
      <c r="D100" s="59"/>
      <c r="E100" s="59"/>
      <c r="F100" s="60"/>
      <c r="G100" s="26">
        <f>0.2*G99</f>
        <v>0</v>
      </c>
    </row>
    <row r="101" spans="2:9" ht="16.2" thickBot="1" x14ac:dyDescent="0.35">
      <c r="B101" s="58" t="s">
        <v>126</v>
      </c>
      <c r="C101" s="59"/>
      <c r="D101" s="59"/>
      <c r="E101" s="59"/>
      <c r="F101" s="60"/>
      <c r="G101" s="26">
        <f>G99+G100</f>
        <v>0</v>
      </c>
    </row>
    <row r="102" spans="2:9" x14ac:dyDescent="0.3">
      <c r="I102" s="33"/>
    </row>
    <row r="105" spans="2:9" x14ac:dyDescent="0.3">
      <c r="H105" s="57"/>
    </row>
  </sheetData>
  <mergeCells count="15">
    <mergeCell ref="C2:D2"/>
    <mergeCell ref="F3:G3"/>
    <mergeCell ref="C4:G4"/>
    <mergeCell ref="B7:G7"/>
    <mergeCell ref="B18:G18"/>
    <mergeCell ref="B100:F100"/>
    <mergeCell ref="B101:F101"/>
    <mergeCell ref="B5:G5"/>
    <mergeCell ref="B99:F99"/>
    <mergeCell ref="B44:G44"/>
    <mergeCell ref="B64:G64"/>
    <mergeCell ref="B78:G78"/>
    <mergeCell ref="B37:G37"/>
    <mergeCell ref="B23:G23"/>
    <mergeCell ref="B92:G92"/>
  </mergeCells>
  <phoneticPr fontId="13" type="noConversion"/>
  <pageMargins left="0.7" right="0.7" top="0.75" bottom="0.75" header="0.3" footer="0.3"/>
  <pageSetup paperSize="9" scale="6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FD06571659B941A18763D42E9C4404" ma:contentTypeVersion="12" ma:contentTypeDescription="Crée un document." ma:contentTypeScope="" ma:versionID="f5670003de2e6215a8f47ade3711feb1">
  <xsd:schema xmlns:xsd="http://www.w3.org/2001/XMLSchema" xmlns:xs="http://www.w3.org/2001/XMLSchema" xmlns:p="http://schemas.microsoft.com/office/2006/metadata/properties" xmlns:ns2="ba34f6f4-7db3-4a2d-b0a7-059dc70dc4ff" xmlns:ns3="5cf2ac08-770c-4b09-bac8-f6fce135e4f4" targetNamespace="http://schemas.microsoft.com/office/2006/metadata/properties" ma:root="true" ma:fieldsID="1f2813d80fed4b79618dfc8f5035a720" ns2:_="" ns3:_="">
    <xsd:import namespace="ba34f6f4-7db3-4a2d-b0a7-059dc70dc4ff"/>
    <xsd:import namespace="5cf2ac08-770c-4b09-bac8-f6fce135e4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34f6f4-7db3-4a2d-b0a7-059dc70dc4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12d1e01c-0786-4a40-b457-819f8594a5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f2ac08-770c-4b09-bac8-f6fce135e4f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951ef98-e520-4863-b3ca-4ab44ee158fc}" ma:internalName="TaxCatchAll" ma:showField="CatchAllData" ma:web="5cf2ac08-770c-4b09-bac8-f6fce135e4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28CCCA-4782-4E27-B727-E80C890F1C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34f6f4-7db3-4a2d-b0a7-059dc70dc4ff"/>
    <ds:schemaRef ds:uri="5cf2ac08-770c-4b09-bac8-f6fce135e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53790-C1C4-4753-BF49-693E79892C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GO</vt:lpstr>
      <vt:lpstr>'LOT GO'!Zone_d_impression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moduo</dc:creator>
  <cp:keywords/>
  <dc:description/>
  <cp:lastModifiedBy>abdellah saidoune</cp:lastModifiedBy>
  <cp:revision/>
  <cp:lastPrinted>2025-03-14T15:53:49Z</cp:lastPrinted>
  <dcterms:created xsi:type="dcterms:W3CDTF">2010-11-25T10:39:33Z</dcterms:created>
  <dcterms:modified xsi:type="dcterms:W3CDTF">2025-06-20T15:17:13Z</dcterms:modified>
  <cp:category/>
  <cp:contentStatus/>
</cp:coreProperties>
</file>